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80" yWindow="45" windowWidth="22995" windowHeight="10035"/>
  </bookViews>
  <sheets>
    <sheet name="19ClassVCIPTable" sheetId="5" r:id="rId1"/>
    <sheet name="RSMS Data Collected 2011" sheetId="1" r:id="rId2"/>
    <sheet name="Survey History Report not .xls" sheetId="4" r:id="rId3"/>
  </sheets>
  <definedNames>
    <definedName name="_xlnm.Print_Area" localSheetId="0">'19ClassVCIPTable'!$A$1:$I$105</definedName>
    <definedName name="_xlnm.Print_Area" localSheetId="2">'Survey History Report not .xls'!$A$1:$N$223</definedName>
  </definedNames>
  <calcPr calcId="125725"/>
</workbook>
</file>

<file path=xl/calcChain.xml><?xml version="1.0" encoding="utf-8"?>
<calcChain xmlns="http://schemas.openxmlformats.org/spreadsheetml/2006/main">
  <c r="E105" i="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05" l="1"/>
</calcChain>
</file>

<file path=xl/sharedStrings.xml><?xml version="1.0" encoding="utf-8"?>
<sst xmlns="http://schemas.openxmlformats.org/spreadsheetml/2006/main" count="1786" uniqueCount="243">
  <si>
    <t>Road Name</t>
  </si>
  <si>
    <t>Sec</t>
  </si>
  <si>
    <t>From</t>
  </si>
  <si>
    <t>To</t>
  </si>
  <si>
    <t>Surf</t>
  </si>
  <si>
    <t>Length</t>
  </si>
  <si>
    <t>Import</t>
  </si>
  <si>
    <t>Traffic</t>
  </si>
  <si>
    <t>Division</t>
  </si>
  <si>
    <t>Surface</t>
  </si>
  <si>
    <t>Drainage</t>
  </si>
  <si>
    <t>East Washington Road</t>
  </si>
  <si>
    <t>Washington TL</t>
  </si>
  <si>
    <t>Start of Pavement</t>
  </si>
  <si>
    <t>Gravel</t>
  </si>
  <si>
    <t>low-med</t>
  </si>
  <si>
    <t>Routine-4</t>
  </si>
  <si>
    <t>Good-4</t>
  </si>
  <si>
    <t>Frenches Rd</t>
  </si>
  <si>
    <t>Route 114</t>
  </si>
  <si>
    <t>Pavement</t>
  </si>
  <si>
    <t>Johnson Hill Rd</t>
  </si>
  <si>
    <t>Sunset Hill Rd</t>
  </si>
  <si>
    <t>End Winter Maint.</t>
  </si>
  <si>
    <t>Mountain Road</t>
  </si>
  <si>
    <t>Fortune Rd</t>
  </si>
  <si>
    <t>Newbury TL</t>
  </si>
  <si>
    <t>West Meadow Rd</t>
  </si>
  <si>
    <t>Fairgrounds Rd</t>
  </si>
  <si>
    <t>Bridge (asphalt)</t>
  </si>
  <si>
    <t>West Road</t>
  </si>
  <si>
    <t>Alder Plains Road</t>
  </si>
  <si>
    <t>East Washington Rd</t>
  </si>
  <si>
    <t>Unmaintained</t>
  </si>
  <si>
    <t>low</t>
  </si>
  <si>
    <t>Routine-2</t>
  </si>
  <si>
    <t>Good-2</t>
  </si>
  <si>
    <t>Blaisdell Lake Rd</t>
  </si>
  <si>
    <t>Route 103</t>
  </si>
  <si>
    <t>Sutton TL</t>
  </si>
  <si>
    <t>Cheney Hill Rd</t>
  </si>
  <si>
    <t>Center Rd</t>
  </si>
  <si>
    <t>County Rd</t>
  </si>
  <si>
    <t>West Dunfield Rd</t>
  </si>
  <si>
    <t>Craig Rd</t>
  </si>
  <si>
    <t>End of Maintained</t>
  </si>
  <si>
    <t>Day Pond Rd</t>
  </si>
  <si>
    <t>Deer Valley Rd</t>
  </si>
  <si>
    <t>Eastshore Drive</t>
  </si>
  <si>
    <t>End of Pavement</t>
  </si>
  <si>
    <t>Narrowing</t>
  </si>
  <si>
    <t>Forest Street</t>
  </si>
  <si>
    <t>Jackson Rd</t>
  </si>
  <si>
    <t>Rowe Mt. Rd</t>
  </si>
  <si>
    <t>Howlet Road</t>
  </si>
  <si>
    <t>Jewett Rd</t>
  </si>
  <si>
    <t>Massesecum Ave</t>
  </si>
  <si>
    <t>Old Fairgrounds Rd</t>
  </si>
  <si>
    <t>Fairgrounds Rd NW</t>
  </si>
  <si>
    <t>Fairgrounds Rd SE</t>
  </si>
  <si>
    <t>Pierce Rd</t>
  </si>
  <si>
    <t>Breezy Hill</t>
  </si>
  <si>
    <t>Pleasant Valley</t>
  </si>
  <si>
    <t>Route 114 S. Ent.</t>
  </si>
  <si>
    <t>Route 114 N. Ent.</t>
  </si>
  <si>
    <t>Hill</t>
  </si>
  <si>
    <t>Steele Rd</t>
  </si>
  <si>
    <t>End</t>
  </si>
  <si>
    <t>Woodview Heights</t>
  </si>
  <si>
    <t>Reconstruct-2</t>
  </si>
  <si>
    <t>Old Mountain Road</t>
  </si>
  <si>
    <t>Poor-2</t>
  </si>
  <si>
    <t>East Main Street</t>
  </si>
  <si>
    <t>Paved</t>
  </si>
  <si>
    <t>high</t>
  </si>
  <si>
    <t>No Maint-10</t>
  </si>
  <si>
    <t>Good-10</t>
  </si>
  <si>
    <t>Jones Rd</t>
  </si>
  <si>
    <t>med-high</t>
  </si>
  <si>
    <t>No Maint-8</t>
  </si>
  <si>
    <t>Good-8</t>
  </si>
  <si>
    <t>Cressy Rd</t>
  </si>
  <si>
    <t>Fairgrounds Road</t>
  </si>
  <si>
    <t>Jim Falicon</t>
  </si>
  <si>
    <t>medium</t>
  </si>
  <si>
    <t>No Maint-6</t>
  </si>
  <si>
    <t>Good-6</t>
  </si>
  <si>
    <t>Pavement Change</t>
  </si>
  <si>
    <t>End of Bridge</t>
  </si>
  <si>
    <t>Massesecum Lake Rd</t>
  </si>
  <si>
    <t>No Maint-5</t>
  </si>
  <si>
    <t>Good-5</t>
  </si>
  <si>
    <t>Davis Road</t>
  </si>
  <si>
    <t>Bridge</t>
  </si>
  <si>
    <t>No Maint-4</t>
  </si>
  <si>
    <t>Pleasant View</t>
  </si>
  <si>
    <t>Bottom of Hill</t>
  </si>
  <si>
    <t>Forest St</t>
  </si>
  <si>
    <t>Pavement Patch</t>
  </si>
  <si>
    <t>End of Patch</t>
  </si>
  <si>
    <t>Breezy Hill Rd</t>
  </si>
  <si>
    <t>Bridge Closed</t>
  </si>
  <si>
    <t>No Maint-2</t>
  </si>
  <si>
    <t>Gillingham Rd</t>
  </si>
  <si>
    <t>Guy Chamberlands</t>
  </si>
  <si>
    <t>Sunset Lane</t>
  </si>
  <si>
    <t>West Main St</t>
  </si>
  <si>
    <t>West Shore Rd</t>
  </si>
  <si>
    <t>Old Warner Rd</t>
  </si>
  <si>
    <t>Bradford Elementry</t>
  </si>
  <si>
    <t>Ring Hill Rd</t>
  </si>
  <si>
    <t>Routine-10</t>
  </si>
  <si>
    <t>Routine-8</t>
  </si>
  <si>
    <t>Poor-4</t>
  </si>
  <si>
    <t>High Street</t>
  </si>
  <si>
    <t>Preventive-10</t>
  </si>
  <si>
    <t>Hog Hill</t>
  </si>
  <si>
    <t>Preventive-6</t>
  </si>
  <si>
    <t>Water Street</t>
  </si>
  <si>
    <t>Marshall Hill Rd</t>
  </si>
  <si>
    <t>Poor-6</t>
  </si>
  <si>
    <t>Preventive-5</t>
  </si>
  <si>
    <t>Poor-5</t>
  </si>
  <si>
    <t>Preventive-4</t>
  </si>
  <si>
    <t>Oakdale</t>
  </si>
  <si>
    <t>Preventive-3</t>
  </si>
  <si>
    <t>Good-3</t>
  </si>
  <si>
    <t>Bacon Rd</t>
  </si>
  <si>
    <t>Preventive-2</t>
  </si>
  <si>
    <t>Church Street</t>
  </si>
  <si>
    <t>Rehabilitate-9</t>
  </si>
  <si>
    <t>Good-9</t>
  </si>
  <si>
    <t>Rehabilitate-8</t>
  </si>
  <si>
    <t>Poor-8</t>
  </si>
  <si>
    <t>Rehabilitate-6</t>
  </si>
  <si>
    <t>Hogg Hill Road</t>
  </si>
  <si>
    <t>Rehabilitate-5</t>
  </si>
  <si>
    <t>Rehabilitate-4</t>
  </si>
  <si>
    <t>Oakdale Rd</t>
  </si>
  <si>
    <t>Old Sutton Rd</t>
  </si>
  <si>
    <t>Latvia Lane</t>
  </si>
  <si>
    <t>Rehabilitate-2</t>
  </si>
  <si>
    <t>Riga Ln</t>
  </si>
  <si>
    <t>Reconstruct-10</t>
  </si>
  <si>
    <t>Poor-10</t>
  </si>
  <si>
    <t>Reconstruct-4</t>
  </si>
  <si>
    <t>Swamp</t>
  </si>
  <si>
    <t>Top of Hill</t>
  </si>
  <si>
    <t>Reconstruct-3</t>
  </si>
  <si>
    <t>Poor-3</t>
  </si>
  <si>
    <t>Ciley Lane</t>
  </si>
  <si>
    <t>Melvin Mills Rd</t>
  </si>
  <si>
    <t>Warner TL</t>
  </si>
  <si>
    <t>Greenhouse Ln</t>
  </si>
  <si>
    <t>Survey History Report</t>
  </si>
  <si>
    <t>Bradford RSMS 2011</t>
  </si>
  <si>
    <t>Survey Date</t>
  </si>
  <si>
    <t>Reconstruct</t>
  </si>
  <si>
    <t>Breezy Hill Rd-2 [0.96mi.]   From: Route 103    To: Bridge Closed;  Priority: 3</t>
  </si>
  <si>
    <t>Poor</t>
  </si>
  <si>
    <t>Ciley Lane-1 [0.40mi.]   From: East Main Street    To: End;  Priority: 3</t>
  </si>
  <si>
    <t>Gillingham Rd-1 [0.24mi.]   From: West Main St    To: Route 103;  Priority: 4</t>
  </si>
  <si>
    <t>Greenhouse Ln-1 [0.15mi.]   From: Route 114    To: End;  Priority: 2</t>
  </si>
  <si>
    <t>Howlet Road-1 [0.05mi.]   From: Route 114    To: End of Pavement;  Priority: 2</t>
  </si>
  <si>
    <t>Massesecum Ave-1 [0.10mi.]   From: Route 114    To: End of Pavement;  Priority: 2</t>
  </si>
  <si>
    <t>Melvin Mills Rd-1 [0.32mi.]   From: Warner TL    To: Route 103;  Priority: 3</t>
  </si>
  <si>
    <t>Old Warner Rd-3 [0.40mi.]   From: Ring Hill Rd    To: Route 114;  Priority: 10</t>
  </si>
  <si>
    <t>West Road-1 [0.11mi.]   From: Newbury TL    To: Mountain Road;  Priority: 2</t>
  </si>
  <si>
    <t>West Road-4 [0.28mi.]   From: Swamp    To: Top of Hill;  Priority: 4</t>
  </si>
  <si>
    <t>West Road-5 [1.27mi.]   From: Top of Hill    To: Pavement Patch;  Priority: 4</t>
  </si>
  <si>
    <t>Rehabilitate</t>
  </si>
  <si>
    <t>Davis Road-3 [0.08mi.]   From: Eastshore Drive    To: Latvia Lane;  Priority: 2</t>
  </si>
  <si>
    <t>Good</t>
  </si>
  <si>
    <t>Eastshore Drive-4 [0.02mi.]   From: Bottom of Hill    To: End of Pavement;  Priority: 2</t>
  </si>
  <si>
    <t>Fairgrounds Road-2 [0.64mi.]   From: Old Fairgrounds Rd    To: West Meadow Rd;  Priority: 6</t>
  </si>
  <si>
    <t>Fairgrounds Road-3 [1.67mi.]   From: West Meadow Rd    To: Bridge;  Priority: 6</t>
  </si>
  <si>
    <t>High Street-1 [0.35mi.]   From: Fairgrounds Rd    To: Route 103;  Priority: 8</t>
  </si>
  <si>
    <t>Hogg Hill Road-1 [0.35mi.]   From: Cressy Rd    To: Sunset Hill Rd;  Priority: 4</t>
  </si>
  <si>
    <t>Jones Rd-1 [0.44mi.]   From: Route 114    To: Center Rd;  Priority: 8</t>
  </si>
  <si>
    <t>Latvia Lane-1 [0.13mi.]   From: Davis Road    To: Riga Ln;  Priority: 2</t>
  </si>
  <si>
    <t>Marshall Hill Rd-1 [0.47mi.]   From: Hogg Hill Road    To: Water Street;  Priority: 6</t>
  </si>
  <si>
    <t>Massesecum Lake Rd-3 [0.56mi.]   From: Pavement Change    To: Route 114 N. Ent.;  Priority: 5</t>
  </si>
  <si>
    <t>Oakdale Rd-1 [0.54mi.]   From: Route 114 S. Ent.    To: Route 114 N. Ent.;  Priority: 4</t>
  </si>
  <si>
    <t>Old Sutton Rd-1 [0.46mi.]   From: Route 103    To: Newbury TL;  Priority: 4</t>
  </si>
  <si>
    <t>Old Warner Rd-1 [0.29mi.]   From: Route 103    To: Bradford Elementry;  Priority: 9</t>
  </si>
  <si>
    <t>Sunset Hill Rd-1 [0.78mi.]   From: Hogg Hill Road    To: Guy Chamberlands;  Priority: 4</t>
  </si>
  <si>
    <t>West Road-2 [0.12mi.]   From: Mountain Road    To: Pavement Patch;  Priority: 4</t>
  </si>
  <si>
    <t>West Road-7 [0.61mi.]   From: Pavement Patch    To: Pavement Change;  Priority: 4</t>
  </si>
  <si>
    <t>Preventive</t>
  </si>
  <si>
    <t>Bacon Rd-1 [0.13mi.]   From: Route 114    To: Breezy Hill;  Priority: 2</t>
  </si>
  <si>
    <t>Church Street-1 [0.10mi.]   From: West Main St    To: End;  Priority: 2</t>
  </si>
  <si>
    <t>Cressy Rd-1 [0.91mi.]   From: Center Rd    To: Hog Hill;  Priority: 6</t>
  </si>
  <si>
    <t>Eastshore Drive-1 [0.11mi.]   From: Davis Road    To: End;  Priority: 2</t>
  </si>
  <si>
    <t>Fairgrounds Road-4 [0.21mi.]   From: Bridge    To: West Road;  Priority: 4</t>
  </si>
  <si>
    <t>Frenches Rd-1 [0.06mi.]   From: Oakdale    To: End of Pavement;  Priority: 3</t>
  </si>
  <si>
    <t>Massesecum Lake Rd-1 [0.04mi.]   From: Route 114 S. Ent.    To: Pavement Change;  Priority: 5</t>
  </si>
  <si>
    <t>Mountain Road-1 [0.05mi.]   From: West Road    To: Fortune Rd;  Priority: 4</t>
  </si>
  <si>
    <t>Pleasant View-2 [0.96mi.]   From: Pavement Change    To: Newbury TL;  Priority: 4</t>
  </si>
  <si>
    <t>Rowe Mt. Rd-1 [0.58mi.]   From: Center Rd    To: Bottom of Hill;  Priority: 4</t>
  </si>
  <si>
    <t>Steele Rd-3 [0.04mi.]   From: Start of Pavement    To: End of Pavement;  Priority: 2</t>
  </si>
  <si>
    <t>Water Street-1 [0.29mi.]   From: Marshall Hill Rd    To: Fairgrounds Rd;  Priority: 6</t>
  </si>
  <si>
    <t>West Main St-1 [0.46mi.]   From: High Street    To: Route 103;  Priority: 10</t>
  </si>
  <si>
    <t>West Road-10 [1.27mi.]   From: End of Bridge    To: Center Rd;  Priority: 6</t>
  </si>
  <si>
    <t>Routine</t>
  </si>
  <si>
    <t>Center Rd-3 [0.92mi.]   From: Cressy Rd    To: County Rd;  Priority: 8</t>
  </si>
  <si>
    <t>Forest Street-1 [0.43mi.]   From: Route 114    To: Bottom of Hill;  Priority: 4</t>
  </si>
  <si>
    <t>Forest Street-2 [0.16mi.]   From: Bottom of Hill    To: End of Pavement;  Priority: 4</t>
  </si>
  <si>
    <t>Gillingham Rd-2 [0.17mi.]   From: Route 103    To: Sutton TL;  Priority: 4</t>
  </si>
  <si>
    <t>Old Warner Rd-2 [0.38mi.]   From: Bradford Elementry    To: Ring Hill Rd;  Priority: 10</t>
  </si>
  <si>
    <t>Ring Hill Rd-1 [0.15mi.]   From: Old Warner Rd    To: End;  Priority: 2</t>
  </si>
  <si>
    <t>No Maint</t>
  </si>
  <si>
    <t>Breezy Hill Rd-1 [0.23mi.]   From: Route 114    To: Bridge Closed;  Priority: 2</t>
  </si>
  <si>
    <t>Center Rd-1 [0.39mi.]   From: Route 103    To: Jones Rd;  Priority: 8</t>
  </si>
  <si>
    <t>Center Rd-2 [1.06mi.]   From: Jones Rd    To: Cressy Rd;  Priority: 8</t>
  </si>
  <si>
    <t>Davis Road-1 [0.11mi.]   From: Massesecum Lake Rd    To: Bridge;  Priority: 4</t>
  </si>
  <si>
    <t>Davis Road-2 [0.35mi.]   From: Bridge    To: Eastshore Drive;  Priority: 2</t>
  </si>
  <si>
    <t>East Main Street-1 [0.33mi.]   From: Route 114    To: Route 103;  Priority: 10</t>
  </si>
  <si>
    <t>East Washington Road-2 [1.87mi.]   From: Start of Pavement    To: West Road;  Priority: 4</t>
  </si>
  <si>
    <t>Fairgrounds Road-1 [1.09mi.]   From: Jim Falicon    To: Old Fairgrounds Rd;  Priority: 6</t>
  </si>
  <si>
    <t>Massesecum Lake Rd-2 [0.02mi.]   From: Pavement Change    To: Pavement Change;  Priority: 5</t>
  </si>
  <si>
    <t>Pleasant View-1 [0.07mi.]   From: Fairgrounds Rd    To: Pavement Change;  Priority: 4</t>
  </si>
  <si>
    <t>Rowe Mt. Rd-2 [0.45mi.]   From: Bottom of Hill    To: Forest St;  Priority: 4</t>
  </si>
  <si>
    <t>Rowe Mt. Rd-3 [0.38mi.]   From: Forest St    To: End of Pavement;  Priority: 2</t>
  </si>
  <si>
    <t>Steele Rd-1 [0.02mi.]   From: Gillingham Rd    To: End of Pavement;  Priority: 2</t>
  </si>
  <si>
    <t>Sunset Hill Rd- [0.00mi.]   From: Cressy Rd    To: Guy Chamberlands;  Priority: 2</t>
  </si>
  <si>
    <t>Sunset Lane-1 [0.04mi.]   From: West Main St    To: End;  Priority: 2</t>
  </si>
  <si>
    <t>West Meadow Rd-2 [0.04mi.]   From: Start of Pavement    To: End of Pavement;  Priority: 4</t>
  </si>
  <si>
    <t>West Road-3 [0.08mi.]   From: Pavement Patch    To: End of Patch;  Priority: 4</t>
  </si>
  <si>
    <t>West Road-6 [0.11mi.]   From: Pavement Patch    To: End of Patch;  Priority: 4</t>
  </si>
  <si>
    <t>West Road-8 [0.47mi.]   From: Pavement Change    To: Pavement Change;  Priority: 6</t>
  </si>
  <si>
    <t>West Road-9 [0.11mi.]   From: Pavement Change    To: End of Bridge;  Priority: 6</t>
  </si>
  <si>
    <t>West Shore Rd-1 [0.12mi.]   From: Route 114    To: End;  Priority: 2</t>
  </si>
  <si>
    <t>Surface Type</t>
  </si>
  <si>
    <t>Length (Miles)</t>
  </si>
  <si>
    <t>Length
(Feet)</t>
  </si>
  <si>
    <t>Level of Traffic</t>
  </si>
  <si>
    <t>Improvements to Surface</t>
  </si>
  <si>
    <t>Road Drainage</t>
  </si>
  <si>
    <t>CIP 2015-2020</t>
  </si>
  <si>
    <t>July 20147/1/2014</t>
  </si>
  <si>
    <t>From HD Laptop RSMS Software Extract</t>
  </si>
  <si>
    <t>by Dean Williams</t>
  </si>
  <si>
    <t>Total Road Length</t>
  </si>
</sst>
</file>

<file path=xl/styles.xml><?xml version="1.0" encoding="utf-8"?>
<styleSheet xmlns="http://schemas.openxmlformats.org/spreadsheetml/2006/main">
  <numFmts count="3">
    <numFmt numFmtId="164" formatCode="h\:mm\:ss\ AM/PM"/>
    <numFmt numFmtId="165" formatCode="mm\/dd\/yyyy&quot;  &quot;h\:mm\:ss\ AM/PM"/>
    <numFmt numFmtId="166" formatCode="#,##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theme="9" tint="0.79998168889431442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9" tint="0.3999755851924192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1" applyFont="1">
      <alignment vertical="top"/>
    </xf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165" fontId="3" fillId="0" borderId="0" xfId="1" applyNumberFormat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14" fontId="3" fillId="0" borderId="0" xfId="1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 readingOrder="1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166" fontId="8" fillId="2" borderId="2" xfId="0" applyNumberFormat="1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/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4" borderId="8" xfId="0" applyFont="1" applyFill="1" applyBorder="1" applyAlignment="1">
      <alignment horizontal="right" wrapText="1"/>
    </xf>
    <xf numFmtId="166" fontId="10" fillId="4" borderId="7" xfId="0" applyNumberFormat="1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right"/>
    </xf>
    <xf numFmtId="0" fontId="8" fillId="0" borderId="0" xfId="0" applyFont="1"/>
    <xf numFmtId="166" fontId="0" fillId="0" borderId="0" xfId="0" applyNumberFormat="1"/>
  </cellXfs>
  <cellStyles count="2">
    <cellStyle name="Normal" xfId="0" builtinId="0"/>
    <cellStyle name="Normal 2" xfId="1"/>
  </cellStyles>
  <dxfs count="24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#,##0.0"/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1:I104" totalsRowShown="0" headerRowDxfId="1" dataDxfId="0">
  <autoFilter ref="A1:I104">
    <filterColumn colId="5"/>
  </autoFilter>
  <sortState ref="A2:K104">
    <sortCondition ref="A1:A104"/>
  </sortState>
  <tableColumns count="9">
    <tableColumn id="1" name="Road Name" dataDxfId="10"/>
    <tableColumn id="3" name="From" dataDxfId="9"/>
    <tableColumn id="4" name="To" dataDxfId="8"/>
    <tableColumn id="5" name="Surface Type" dataDxfId="7"/>
    <tableColumn id="6" name="Length (Miles)" dataDxfId="6"/>
    <tableColumn id="12" name="Length_x000a_(Feet)" dataDxfId="5">
      <calculatedColumnFormula>Table13[[#This Row],[Length (Miles)]]*5280</calculatedColumnFormula>
    </tableColumn>
    <tableColumn id="8" name="Level of Traffic" dataDxfId="4"/>
    <tableColumn id="10" name="Improvements to Surface" dataDxfId="3"/>
    <tableColumn id="11" name="Road Drainage" dataDxf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K104" totalsRowShown="0" headerRowDxfId="23" dataDxfId="22">
  <autoFilter ref="A1:K104"/>
  <sortState ref="A2:K104">
    <sortCondition ref="A1:A104"/>
  </sortState>
  <tableColumns count="11">
    <tableColumn id="1" name="Road Name" dataDxfId="21"/>
    <tableColumn id="2" name="Sec" dataDxfId="20"/>
    <tableColumn id="3" name="From" dataDxfId="19"/>
    <tableColumn id="4" name="To" dataDxfId="18"/>
    <tableColumn id="5" name="Surf" dataDxfId="17"/>
    <tableColumn id="6" name="Length" dataDxfId="16"/>
    <tableColumn id="7" name="Import" dataDxfId="15"/>
    <tableColumn id="8" name="Traffic" dataDxfId="14"/>
    <tableColumn id="9" name="Division" dataDxfId="13"/>
    <tableColumn id="10" name="Surface" dataDxfId="12"/>
    <tableColumn id="11" name="Drainage" dataDxfId="1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5"/>
  <sheetViews>
    <sheetView tabSelected="1" zoomScale="75" zoomScaleNormal="75" workbookViewId="0">
      <selection activeCell="L22" sqref="L22"/>
    </sheetView>
  </sheetViews>
  <sheetFormatPr defaultRowHeight="15"/>
  <cols>
    <col min="1" max="1" width="16.140625" style="5" customWidth="1"/>
    <col min="2" max="2" width="14.28515625" customWidth="1"/>
    <col min="3" max="3" width="13.42578125" customWidth="1"/>
    <col min="4" max="4" width="6.28515625" customWidth="1"/>
    <col min="5" max="5" width="5.5703125" customWidth="1"/>
    <col min="6" max="6" width="6.7109375" style="30" customWidth="1"/>
    <col min="7" max="7" width="8.5703125" customWidth="1"/>
    <col min="8" max="8" width="12.28515625" customWidth="1"/>
    <col min="9" max="9" width="8.28515625" customWidth="1"/>
  </cols>
  <sheetData>
    <row r="1" spans="1:11" ht="54.75" customHeight="1">
      <c r="A1" s="15" t="s">
        <v>0</v>
      </c>
      <c r="B1" s="16" t="s">
        <v>2</v>
      </c>
      <c r="C1" s="16" t="s">
        <v>3</v>
      </c>
      <c r="D1" s="16" t="s">
        <v>232</v>
      </c>
      <c r="E1" s="16" t="s">
        <v>233</v>
      </c>
      <c r="F1" s="17" t="s">
        <v>234</v>
      </c>
      <c r="G1" s="16" t="s">
        <v>235</v>
      </c>
      <c r="H1" s="16" t="s">
        <v>236</v>
      </c>
      <c r="I1" s="18" t="s">
        <v>237</v>
      </c>
      <c r="K1" t="s">
        <v>238</v>
      </c>
    </row>
    <row r="2" spans="1:11" s="23" customFormat="1">
      <c r="A2" s="19" t="s">
        <v>31</v>
      </c>
      <c r="B2" s="20" t="s">
        <v>32</v>
      </c>
      <c r="C2" s="20" t="s">
        <v>33</v>
      </c>
      <c r="D2" s="20" t="s">
        <v>14</v>
      </c>
      <c r="E2" s="20">
        <v>0.189</v>
      </c>
      <c r="F2" s="21">
        <f>Table13[[#This Row],[Length (Miles)]]*5280</f>
        <v>997.92</v>
      </c>
      <c r="G2" s="20" t="s">
        <v>34</v>
      </c>
      <c r="H2" s="20" t="s">
        <v>35</v>
      </c>
      <c r="I2" s="22" t="s">
        <v>36</v>
      </c>
      <c r="K2" t="s">
        <v>239</v>
      </c>
    </row>
    <row r="3" spans="1:11" s="23" customFormat="1">
      <c r="A3" s="19" t="s">
        <v>127</v>
      </c>
      <c r="B3" s="20" t="s">
        <v>19</v>
      </c>
      <c r="C3" s="20" t="s">
        <v>61</v>
      </c>
      <c r="D3" s="20" t="s">
        <v>73</v>
      </c>
      <c r="E3" s="20">
        <v>0.13200000000000001</v>
      </c>
      <c r="F3" s="21">
        <f>Table13[[#This Row],[Length (Miles)]]*5280</f>
        <v>696.96</v>
      </c>
      <c r="G3" s="20" t="s">
        <v>34</v>
      </c>
      <c r="H3" s="20" t="s">
        <v>128</v>
      </c>
      <c r="I3" s="22" t="s">
        <v>36</v>
      </c>
      <c r="K3" t="s">
        <v>240</v>
      </c>
    </row>
    <row r="4" spans="1:11" s="23" customFormat="1">
      <c r="A4" s="19" t="s">
        <v>37</v>
      </c>
      <c r="B4" s="20" t="s">
        <v>38</v>
      </c>
      <c r="C4" s="20" t="s">
        <v>39</v>
      </c>
      <c r="D4" s="20" t="s">
        <v>14</v>
      </c>
      <c r="E4" s="20">
        <v>1.03</v>
      </c>
      <c r="F4" s="21">
        <f>Table13[[#This Row],[Length (Miles)]]*5280</f>
        <v>5438.4000000000005</v>
      </c>
      <c r="G4" s="20" t="s">
        <v>34</v>
      </c>
      <c r="H4" s="20" t="s">
        <v>35</v>
      </c>
      <c r="I4" s="22" t="s">
        <v>36</v>
      </c>
      <c r="K4" t="s">
        <v>241</v>
      </c>
    </row>
    <row r="5" spans="1:11" s="23" customFormat="1" ht="12">
      <c r="A5" s="19" t="s">
        <v>100</v>
      </c>
      <c r="B5" s="20" t="s">
        <v>19</v>
      </c>
      <c r="C5" s="20" t="s">
        <v>101</v>
      </c>
      <c r="D5" s="20" t="s">
        <v>73</v>
      </c>
      <c r="E5" s="20">
        <v>0.22500000000000001</v>
      </c>
      <c r="F5" s="21">
        <f>Table13[[#This Row],[Length (Miles)]]*5280</f>
        <v>1188</v>
      </c>
      <c r="G5" s="20" t="s">
        <v>34</v>
      </c>
      <c r="H5" s="20" t="s">
        <v>102</v>
      </c>
      <c r="I5" s="22" t="s">
        <v>36</v>
      </c>
    </row>
    <row r="6" spans="1:11" s="23" customFormat="1" ht="12">
      <c r="A6" s="19" t="s">
        <v>100</v>
      </c>
      <c r="B6" s="20" t="s">
        <v>38</v>
      </c>
      <c r="C6" s="20" t="s">
        <v>101</v>
      </c>
      <c r="D6" s="20" t="s">
        <v>73</v>
      </c>
      <c r="E6" s="20">
        <v>0.95599999999999996</v>
      </c>
      <c r="F6" s="21">
        <f>Table13[[#This Row],[Length (Miles)]]*5280</f>
        <v>5047.6799999999994</v>
      </c>
      <c r="G6" s="20" t="s">
        <v>34</v>
      </c>
      <c r="H6" s="20" t="s">
        <v>148</v>
      </c>
      <c r="I6" s="22" t="s">
        <v>149</v>
      </c>
    </row>
    <row r="7" spans="1:11" s="23" customFormat="1" ht="12">
      <c r="A7" s="19" t="s">
        <v>41</v>
      </c>
      <c r="B7" s="20" t="s">
        <v>38</v>
      </c>
      <c r="C7" s="20" t="s">
        <v>77</v>
      </c>
      <c r="D7" s="20" t="s">
        <v>73</v>
      </c>
      <c r="E7" s="20">
        <v>0.39100000000000001</v>
      </c>
      <c r="F7" s="21">
        <f>Table13[[#This Row],[Length (Miles)]]*5280</f>
        <v>2064.48</v>
      </c>
      <c r="G7" s="20" t="s">
        <v>78</v>
      </c>
      <c r="H7" s="20" t="s">
        <v>79</v>
      </c>
      <c r="I7" s="22" t="s">
        <v>80</v>
      </c>
    </row>
    <row r="8" spans="1:11" s="23" customFormat="1" ht="12">
      <c r="A8" s="19" t="s">
        <v>41</v>
      </c>
      <c r="B8" s="20" t="s">
        <v>77</v>
      </c>
      <c r="C8" s="20" t="s">
        <v>81</v>
      </c>
      <c r="D8" s="20" t="s">
        <v>73</v>
      </c>
      <c r="E8" s="20">
        <v>1.0620000000000001</v>
      </c>
      <c r="F8" s="21">
        <f>Table13[[#This Row],[Length (Miles)]]*5280</f>
        <v>5607.3600000000006</v>
      </c>
      <c r="G8" s="20" t="s">
        <v>78</v>
      </c>
      <c r="H8" s="20" t="s">
        <v>79</v>
      </c>
      <c r="I8" s="22" t="s">
        <v>80</v>
      </c>
    </row>
    <row r="9" spans="1:11" s="23" customFormat="1" ht="12">
      <c r="A9" s="19" t="s">
        <v>41</v>
      </c>
      <c r="B9" s="20" t="s">
        <v>81</v>
      </c>
      <c r="C9" s="20" t="s">
        <v>42</v>
      </c>
      <c r="D9" s="20" t="s">
        <v>73</v>
      </c>
      <c r="E9" s="20">
        <v>0.92100000000000004</v>
      </c>
      <c r="F9" s="21">
        <f>Table13[[#This Row],[Length (Miles)]]*5280</f>
        <v>4862.88</v>
      </c>
      <c r="G9" s="20" t="s">
        <v>78</v>
      </c>
      <c r="H9" s="20" t="s">
        <v>112</v>
      </c>
      <c r="I9" s="22" t="s">
        <v>80</v>
      </c>
    </row>
    <row r="10" spans="1:11" s="23" customFormat="1" ht="12">
      <c r="A10" s="19" t="s">
        <v>40</v>
      </c>
      <c r="B10" s="20" t="s">
        <v>41</v>
      </c>
      <c r="C10" s="20" t="s">
        <v>41</v>
      </c>
      <c r="D10" s="20" t="s">
        <v>14</v>
      </c>
      <c r="E10" s="20">
        <v>0.51</v>
      </c>
      <c r="F10" s="21">
        <f>Table13[[#This Row],[Length (Miles)]]*5280</f>
        <v>2692.8</v>
      </c>
      <c r="G10" s="20" t="s">
        <v>34</v>
      </c>
      <c r="H10" s="20" t="s">
        <v>35</v>
      </c>
      <c r="I10" s="22" t="s">
        <v>36</v>
      </c>
    </row>
    <row r="11" spans="1:11" s="23" customFormat="1" ht="12">
      <c r="A11" s="19" t="s">
        <v>129</v>
      </c>
      <c r="B11" s="20" t="s">
        <v>106</v>
      </c>
      <c r="C11" s="20" t="s">
        <v>67</v>
      </c>
      <c r="D11" s="20" t="s">
        <v>73</v>
      </c>
      <c r="E11" s="20">
        <v>0.104</v>
      </c>
      <c r="F11" s="21">
        <f>Table13[[#This Row],[Length (Miles)]]*5280</f>
        <v>549.12</v>
      </c>
      <c r="G11" s="20" t="s">
        <v>34</v>
      </c>
      <c r="H11" s="20" t="s">
        <v>128</v>
      </c>
      <c r="I11" s="22" t="s">
        <v>36</v>
      </c>
    </row>
    <row r="12" spans="1:11" s="23" customFormat="1" ht="12">
      <c r="A12" s="19" t="s">
        <v>150</v>
      </c>
      <c r="B12" s="20" t="s">
        <v>72</v>
      </c>
      <c r="C12" s="20" t="s">
        <v>67</v>
      </c>
      <c r="D12" s="20" t="s">
        <v>73</v>
      </c>
      <c r="E12" s="20">
        <v>0.39800000000000002</v>
      </c>
      <c r="F12" s="21">
        <f>Table13[[#This Row],[Length (Miles)]]*5280</f>
        <v>2101.44</v>
      </c>
      <c r="G12" s="20" t="s">
        <v>34</v>
      </c>
      <c r="H12" s="20" t="s">
        <v>148</v>
      </c>
      <c r="I12" s="22" t="s">
        <v>149</v>
      </c>
    </row>
    <row r="13" spans="1:11" s="23" customFormat="1" ht="12">
      <c r="A13" s="19" t="s">
        <v>42</v>
      </c>
      <c r="B13" s="20" t="s">
        <v>41</v>
      </c>
      <c r="C13" s="20" t="s">
        <v>43</v>
      </c>
      <c r="D13" s="20" t="s">
        <v>14</v>
      </c>
      <c r="E13" s="20">
        <v>1.85</v>
      </c>
      <c r="F13" s="21">
        <f>Table13[[#This Row],[Length (Miles)]]*5280</f>
        <v>9768</v>
      </c>
      <c r="G13" s="20" t="s">
        <v>34</v>
      </c>
      <c r="H13" s="20" t="s">
        <v>35</v>
      </c>
      <c r="I13" s="22" t="s">
        <v>36</v>
      </c>
    </row>
    <row r="14" spans="1:11" s="23" customFormat="1" ht="12">
      <c r="A14" s="19" t="s">
        <v>42</v>
      </c>
      <c r="B14" s="20" t="s">
        <v>43</v>
      </c>
      <c r="C14" s="20" t="s">
        <v>33</v>
      </c>
      <c r="D14" s="20" t="s">
        <v>14</v>
      </c>
      <c r="E14" s="20">
        <v>0.97199999999999998</v>
      </c>
      <c r="F14" s="21">
        <f>Table13[[#This Row],[Length (Miles)]]*5280</f>
        <v>5132.16</v>
      </c>
      <c r="G14" s="20" t="s">
        <v>34</v>
      </c>
      <c r="H14" s="20" t="s">
        <v>35</v>
      </c>
      <c r="I14" s="22" t="s">
        <v>36</v>
      </c>
    </row>
    <row r="15" spans="1:11" s="23" customFormat="1" ht="12">
      <c r="A15" s="19" t="s">
        <v>44</v>
      </c>
      <c r="B15" s="20" t="s">
        <v>42</v>
      </c>
      <c r="C15" s="20" t="s">
        <v>45</v>
      </c>
      <c r="D15" s="20" t="s">
        <v>14</v>
      </c>
      <c r="E15" s="20">
        <v>0.307</v>
      </c>
      <c r="F15" s="21">
        <f>Table13[[#This Row],[Length (Miles)]]*5280</f>
        <v>1620.96</v>
      </c>
      <c r="G15" s="20" t="s">
        <v>34</v>
      </c>
      <c r="H15" s="20" t="s">
        <v>35</v>
      </c>
      <c r="I15" s="22" t="s">
        <v>36</v>
      </c>
    </row>
    <row r="16" spans="1:11" s="23" customFormat="1" ht="12">
      <c r="A16" s="19" t="s">
        <v>81</v>
      </c>
      <c r="B16" s="20" t="s">
        <v>41</v>
      </c>
      <c r="C16" s="20" t="s">
        <v>116</v>
      </c>
      <c r="D16" s="20" t="s">
        <v>73</v>
      </c>
      <c r="E16" s="20">
        <v>0.90900000000000003</v>
      </c>
      <c r="F16" s="21">
        <f>Table13[[#This Row],[Length (Miles)]]*5280</f>
        <v>4799.5200000000004</v>
      </c>
      <c r="G16" s="20" t="s">
        <v>84</v>
      </c>
      <c r="H16" s="20" t="s">
        <v>117</v>
      </c>
      <c r="I16" s="22" t="s">
        <v>86</v>
      </c>
    </row>
    <row r="17" spans="1:9" s="23" customFormat="1" ht="12">
      <c r="A17" s="19" t="s">
        <v>92</v>
      </c>
      <c r="B17" s="20" t="s">
        <v>89</v>
      </c>
      <c r="C17" s="20" t="s">
        <v>93</v>
      </c>
      <c r="D17" s="20" t="s">
        <v>73</v>
      </c>
      <c r="E17" s="20">
        <v>0.11</v>
      </c>
      <c r="F17" s="21">
        <f>Table13[[#This Row],[Length (Miles)]]*5280</f>
        <v>580.79999999999995</v>
      </c>
      <c r="G17" s="20" t="s">
        <v>15</v>
      </c>
      <c r="H17" s="20" t="s">
        <v>94</v>
      </c>
      <c r="I17" s="22" t="s">
        <v>17</v>
      </c>
    </row>
    <row r="18" spans="1:9" s="23" customFormat="1" ht="12">
      <c r="A18" s="19" t="s">
        <v>92</v>
      </c>
      <c r="B18" s="20" t="s">
        <v>93</v>
      </c>
      <c r="C18" s="20" t="s">
        <v>48</v>
      </c>
      <c r="D18" s="20" t="s">
        <v>73</v>
      </c>
      <c r="E18" s="20">
        <v>0.35299999999999998</v>
      </c>
      <c r="F18" s="21">
        <f>Table13[[#This Row],[Length (Miles)]]*5280</f>
        <v>1863.84</v>
      </c>
      <c r="G18" s="20" t="s">
        <v>34</v>
      </c>
      <c r="H18" s="20" t="s">
        <v>102</v>
      </c>
      <c r="I18" s="22" t="s">
        <v>36</v>
      </c>
    </row>
    <row r="19" spans="1:9" s="23" customFormat="1" ht="12">
      <c r="A19" s="19" t="s">
        <v>92</v>
      </c>
      <c r="B19" s="20" t="s">
        <v>48</v>
      </c>
      <c r="C19" s="20" t="s">
        <v>140</v>
      </c>
      <c r="D19" s="20" t="s">
        <v>73</v>
      </c>
      <c r="E19" s="20">
        <v>8.4000000000000005E-2</v>
      </c>
      <c r="F19" s="21">
        <f>Table13[[#This Row],[Length (Miles)]]*5280</f>
        <v>443.52000000000004</v>
      </c>
      <c r="G19" s="20" t="s">
        <v>34</v>
      </c>
      <c r="H19" s="20" t="s">
        <v>141</v>
      </c>
      <c r="I19" s="22" t="s">
        <v>36</v>
      </c>
    </row>
    <row r="20" spans="1:9" s="23" customFormat="1" ht="12">
      <c r="A20" s="19" t="s">
        <v>46</v>
      </c>
      <c r="B20" s="20" t="s">
        <v>19</v>
      </c>
      <c r="C20" s="20" t="s">
        <v>33</v>
      </c>
      <c r="D20" s="20" t="s">
        <v>14</v>
      </c>
      <c r="E20" s="20">
        <v>0.38800000000000001</v>
      </c>
      <c r="F20" s="21">
        <f>Table13[[#This Row],[Length (Miles)]]*5280</f>
        <v>2048.64</v>
      </c>
      <c r="G20" s="20" t="s">
        <v>34</v>
      </c>
      <c r="H20" s="20" t="s">
        <v>35</v>
      </c>
      <c r="I20" s="22" t="s">
        <v>36</v>
      </c>
    </row>
    <row r="21" spans="1:9" s="23" customFormat="1" ht="12">
      <c r="A21" s="19" t="s">
        <v>47</v>
      </c>
      <c r="B21" s="20" t="s">
        <v>30</v>
      </c>
      <c r="C21" s="20" t="s">
        <v>33</v>
      </c>
      <c r="D21" s="20" t="s">
        <v>14</v>
      </c>
      <c r="E21" s="20">
        <v>1.5</v>
      </c>
      <c r="F21" s="21">
        <f>Table13[[#This Row],[Length (Miles)]]*5280</f>
        <v>7920</v>
      </c>
      <c r="G21" s="20" t="s">
        <v>34</v>
      </c>
      <c r="H21" s="20" t="s">
        <v>35</v>
      </c>
      <c r="I21" s="22" t="s">
        <v>36</v>
      </c>
    </row>
    <row r="22" spans="1:9" s="23" customFormat="1" ht="12">
      <c r="A22" s="19" t="s">
        <v>72</v>
      </c>
      <c r="B22" s="20" t="s">
        <v>19</v>
      </c>
      <c r="C22" s="20" t="s">
        <v>38</v>
      </c>
      <c r="D22" s="20" t="s">
        <v>73</v>
      </c>
      <c r="E22" s="20">
        <v>0.32500000000000001</v>
      </c>
      <c r="F22" s="21">
        <f>Table13[[#This Row],[Length (Miles)]]*5280</f>
        <v>1716</v>
      </c>
      <c r="G22" s="20" t="s">
        <v>74</v>
      </c>
      <c r="H22" s="20" t="s">
        <v>75</v>
      </c>
      <c r="I22" s="22" t="s">
        <v>76</v>
      </c>
    </row>
    <row r="23" spans="1:9" s="23" customFormat="1" ht="12">
      <c r="A23" s="19" t="s">
        <v>11</v>
      </c>
      <c r="B23" s="20" t="s">
        <v>12</v>
      </c>
      <c r="C23" s="20" t="s">
        <v>13</v>
      </c>
      <c r="D23" s="20" t="s">
        <v>14</v>
      </c>
      <c r="E23" s="20">
        <v>1.55</v>
      </c>
      <c r="F23" s="21">
        <f>Table13[[#This Row],[Length (Miles)]]*5280</f>
        <v>8184</v>
      </c>
      <c r="G23" s="20" t="s">
        <v>15</v>
      </c>
      <c r="H23" s="20" t="s">
        <v>16</v>
      </c>
      <c r="I23" s="22" t="s">
        <v>17</v>
      </c>
    </row>
    <row r="24" spans="1:9" s="23" customFormat="1" ht="12">
      <c r="A24" s="19" t="s">
        <v>11</v>
      </c>
      <c r="B24" s="20" t="s">
        <v>13</v>
      </c>
      <c r="C24" s="20" t="s">
        <v>30</v>
      </c>
      <c r="D24" s="20" t="s">
        <v>73</v>
      </c>
      <c r="E24" s="20">
        <v>1.87</v>
      </c>
      <c r="F24" s="21">
        <f>Table13[[#This Row],[Length (Miles)]]*5280</f>
        <v>9873.6</v>
      </c>
      <c r="G24" s="20" t="s">
        <v>15</v>
      </c>
      <c r="H24" s="20" t="s">
        <v>94</v>
      </c>
      <c r="I24" s="22" t="s">
        <v>17</v>
      </c>
    </row>
    <row r="25" spans="1:9" s="23" customFormat="1" ht="12">
      <c r="A25" s="19" t="s">
        <v>48</v>
      </c>
      <c r="B25" s="20" t="s">
        <v>49</v>
      </c>
      <c r="C25" s="20" t="s">
        <v>50</v>
      </c>
      <c r="D25" s="20" t="s">
        <v>14</v>
      </c>
      <c r="E25" s="20">
        <v>0.35199999999999998</v>
      </c>
      <c r="F25" s="21">
        <f>Table13[[#This Row],[Length (Miles)]]*5280</f>
        <v>1858.56</v>
      </c>
      <c r="G25" s="20" t="s">
        <v>34</v>
      </c>
      <c r="H25" s="20" t="s">
        <v>35</v>
      </c>
      <c r="I25" s="22" t="s">
        <v>36</v>
      </c>
    </row>
    <row r="26" spans="1:9" s="23" customFormat="1" ht="12">
      <c r="A26" s="19" t="s">
        <v>48</v>
      </c>
      <c r="B26" s="20" t="s">
        <v>50</v>
      </c>
      <c r="C26" s="20" t="s">
        <v>13</v>
      </c>
      <c r="D26" s="20" t="s">
        <v>14</v>
      </c>
      <c r="E26" s="20">
        <v>0.10199999999999999</v>
      </c>
      <c r="F26" s="21">
        <f>Table13[[#This Row],[Length (Miles)]]*5280</f>
        <v>538.55999999999995</v>
      </c>
      <c r="G26" s="20" t="s">
        <v>34</v>
      </c>
      <c r="H26" s="20" t="s">
        <v>35</v>
      </c>
      <c r="I26" s="22" t="s">
        <v>36</v>
      </c>
    </row>
    <row r="27" spans="1:9" s="23" customFormat="1" ht="12">
      <c r="A27" s="19" t="s">
        <v>48</v>
      </c>
      <c r="B27" s="20" t="s">
        <v>92</v>
      </c>
      <c r="C27" s="20" t="s">
        <v>67</v>
      </c>
      <c r="D27" s="20" t="s">
        <v>73</v>
      </c>
      <c r="E27" s="20">
        <v>0.107</v>
      </c>
      <c r="F27" s="21">
        <f>Table13[[#This Row],[Length (Miles)]]*5280</f>
        <v>564.96</v>
      </c>
      <c r="G27" s="20" t="s">
        <v>34</v>
      </c>
      <c r="H27" s="20" t="s">
        <v>128</v>
      </c>
      <c r="I27" s="22" t="s">
        <v>36</v>
      </c>
    </row>
    <row r="28" spans="1:9" s="23" customFormat="1" ht="12">
      <c r="A28" s="19" t="s">
        <v>48</v>
      </c>
      <c r="B28" s="20" t="s">
        <v>96</v>
      </c>
      <c r="C28" s="20" t="s">
        <v>49</v>
      </c>
      <c r="D28" s="20" t="s">
        <v>73</v>
      </c>
      <c r="E28" s="20">
        <v>0.02</v>
      </c>
      <c r="F28" s="21">
        <f>Table13[[#This Row],[Length (Miles)]]*5280</f>
        <v>105.60000000000001</v>
      </c>
      <c r="G28" s="20" t="s">
        <v>34</v>
      </c>
      <c r="H28" s="20" t="s">
        <v>141</v>
      </c>
      <c r="I28" s="22" t="s">
        <v>36</v>
      </c>
    </row>
    <row r="29" spans="1:9" s="23" customFormat="1" ht="12">
      <c r="A29" s="19" t="s">
        <v>82</v>
      </c>
      <c r="B29" s="20" t="s">
        <v>83</v>
      </c>
      <c r="C29" s="20" t="s">
        <v>57</v>
      </c>
      <c r="D29" s="20" t="s">
        <v>73</v>
      </c>
      <c r="E29" s="20">
        <v>1.0940000000000001</v>
      </c>
      <c r="F29" s="21">
        <f>Table13[[#This Row],[Length (Miles)]]*5280</f>
        <v>5776.3200000000006</v>
      </c>
      <c r="G29" s="20" t="s">
        <v>84</v>
      </c>
      <c r="H29" s="20" t="s">
        <v>85</v>
      </c>
      <c r="I29" s="22" t="s">
        <v>86</v>
      </c>
    </row>
    <row r="30" spans="1:9" s="23" customFormat="1" ht="12">
      <c r="A30" s="19" t="s">
        <v>82</v>
      </c>
      <c r="B30" s="20" t="s">
        <v>93</v>
      </c>
      <c r="C30" s="20" t="s">
        <v>30</v>
      </c>
      <c r="D30" s="20" t="s">
        <v>73</v>
      </c>
      <c r="E30" s="20">
        <v>0.20899999999999999</v>
      </c>
      <c r="F30" s="21">
        <f>Table13[[#This Row],[Length (Miles)]]*5280</f>
        <v>1103.52</v>
      </c>
      <c r="G30" s="20" t="s">
        <v>15</v>
      </c>
      <c r="H30" s="20" t="s">
        <v>123</v>
      </c>
      <c r="I30" s="22" t="s">
        <v>17</v>
      </c>
    </row>
    <row r="31" spans="1:9" s="23" customFormat="1" ht="12">
      <c r="A31" s="19" t="s">
        <v>82</v>
      </c>
      <c r="B31" s="20" t="s">
        <v>57</v>
      </c>
      <c r="C31" s="20" t="s">
        <v>27</v>
      </c>
      <c r="D31" s="20" t="s">
        <v>73</v>
      </c>
      <c r="E31" s="20">
        <v>0.64200000000000002</v>
      </c>
      <c r="F31" s="21">
        <f>Table13[[#This Row],[Length (Miles)]]*5280</f>
        <v>3389.76</v>
      </c>
      <c r="G31" s="20" t="s">
        <v>84</v>
      </c>
      <c r="H31" s="20" t="s">
        <v>134</v>
      </c>
      <c r="I31" s="22" t="s">
        <v>120</v>
      </c>
    </row>
    <row r="32" spans="1:9" s="23" customFormat="1" ht="12">
      <c r="A32" s="19" t="s">
        <v>82</v>
      </c>
      <c r="B32" s="20" t="s">
        <v>27</v>
      </c>
      <c r="C32" s="20" t="s">
        <v>93</v>
      </c>
      <c r="D32" s="20" t="s">
        <v>73</v>
      </c>
      <c r="E32" s="20">
        <v>1.665</v>
      </c>
      <c r="F32" s="21">
        <f>Table13[[#This Row],[Length (Miles)]]*5280</f>
        <v>8791.2000000000007</v>
      </c>
      <c r="G32" s="20" t="s">
        <v>84</v>
      </c>
      <c r="H32" s="20" t="s">
        <v>134</v>
      </c>
      <c r="I32" s="22" t="s">
        <v>120</v>
      </c>
    </row>
    <row r="33" spans="1:9" s="23" customFormat="1" ht="12">
      <c r="A33" s="19" t="s">
        <v>51</v>
      </c>
      <c r="B33" s="20" t="s">
        <v>49</v>
      </c>
      <c r="C33" s="20" t="s">
        <v>52</v>
      </c>
      <c r="D33" s="20" t="s">
        <v>14</v>
      </c>
      <c r="E33" s="20">
        <v>0.55800000000000005</v>
      </c>
      <c r="F33" s="21">
        <f>Table13[[#This Row],[Length (Miles)]]*5280</f>
        <v>2946.2400000000002</v>
      </c>
      <c r="G33" s="20" t="s">
        <v>34</v>
      </c>
      <c r="H33" s="20" t="s">
        <v>35</v>
      </c>
      <c r="I33" s="22" t="s">
        <v>36</v>
      </c>
    </row>
    <row r="34" spans="1:9" s="23" customFormat="1" ht="12">
      <c r="A34" s="19" t="s">
        <v>51</v>
      </c>
      <c r="B34" s="20" t="s">
        <v>50</v>
      </c>
      <c r="C34" s="20" t="s">
        <v>53</v>
      </c>
      <c r="D34" s="20" t="s">
        <v>14</v>
      </c>
      <c r="E34" s="20">
        <v>0.51900000000000002</v>
      </c>
      <c r="F34" s="21">
        <f>Table13[[#This Row],[Length (Miles)]]*5280</f>
        <v>2740.32</v>
      </c>
      <c r="G34" s="20" t="s">
        <v>34</v>
      </c>
      <c r="H34" s="20" t="s">
        <v>35</v>
      </c>
      <c r="I34" s="22" t="s">
        <v>36</v>
      </c>
    </row>
    <row r="35" spans="1:9" s="23" customFormat="1" ht="12">
      <c r="A35" s="19" t="s">
        <v>51</v>
      </c>
      <c r="B35" s="20" t="s">
        <v>52</v>
      </c>
      <c r="C35" s="20" t="s">
        <v>50</v>
      </c>
      <c r="D35" s="20" t="s">
        <v>14</v>
      </c>
      <c r="E35" s="20">
        <v>0.40799999999999997</v>
      </c>
      <c r="F35" s="21">
        <f>Table13[[#This Row],[Length (Miles)]]*5280</f>
        <v>2154.2399999999998</v>
      </c>
      <c r="G35" s="20" t="s">
        <v>34</v>
      </c>
      <c r="H35" s="20" t="s">
        <v>69</v>
      </c>
      <c r="I35" s="22" t="s">
        <v>36</v>
      </c>
    </row>
    <row r="36" spans="1:9" s="23" customFormat="1" ht="12">
      <c r="A36" s="19" t="s">
        <v>51</v>
      </c>
      <c r="B36" s="20" t="s">
        <v>19</v>
      </c>
      <c r="C36" s="20" t="s">
        <v>96</v>
      </c>
      <c r="D36" s="20" t="s">
        <v>73</v>
      </c>
      <c r="E36" s="20">
        <v>0.42899999999999999</v>
      </c>
      <c r="F36" s="21">
        <f>Table13[[#This Row],[Length (Miles)]]*5280</f>
        <v>2265.12</v>
      </c>
      <c r="G36" s="20" t="s">
        <v>15</v>
      </c>
      <c r="H36" s="20" t="s">
        <v>16</v>
      </c>
      <c r="I36" s="22" t="s">
        <v>113</v>
      </c>
    </row>
    <row r="37" spans="1:9" s="23" customFormat="1" ht="12">
      <c r="A37" s="19" t="s">
        <v>51</v>
      </c>
      <c r="B37" s="20" t="s">
        <v>96</v>
      </c>
      <c r="C37" s="20" t="s">
        <v>49</v>
      </c>
      <c r="D37" s="20" t="s">
        <v>73</v>
      </c>
      <c r="E37" s="20">
        <v>0.16200000000000001</v>
      </c>
      <c r="F37" s="21">
        <f>Table13[[#This Row],[Length (Miles)]]*5280</f>
        <v>855.36</v>
      </c>
      <c r="G37" s="20" t="s">
        <v>15</v>
      </c>
      <c r="H37" s="20" t="s">
        <v>16</v>
      </c>
      <c r="I37" s="22" t="s">
        <v>17</v>
      </c>
    </row>
    <row r="38" spans="1:9" s="23" customFormat="1" ht="12">
      <c r="A38" s="19" t="s">
        <v>25</v>
      </c>
      <c r="B38" s="20" t="s">
        <v>24</v>
      </c>
      <c r="C38" s="20" t="s">
        <v>33</v>
      </c>
      <c r="D38" s="20" t="s">
        <v>14</v>
      </c>
      <c r="E38" s="20">
        <v>0.71399999999999997</v>
      </c>
      <c r="F38" s="21">
        <f>Table13[[#This Row],[Length (Miles)]]*5280</f>
        <v>3769.9199999999996</v>
      </c>
      <c r="G38" s="20" t="s">
        <v>34</v>
      </c>
      <c r="H38" s="20" t="s">
        <v>35</v>
      </c>
      <c r="I38" s="22" t="s">
        <v>36</v>
      </c>
    </row>
    <row r="39" spans="1:9" s="23" customFormat="1" ht="12">
      <c r="A39" s="19" t="s">
        <v>18</v>
      </c>
      <c r="B39" s="20" t="s">
        <v>19</v>
      </c>
      <c r="C39" s="20" t="s">
        <v>20</v>
      </c>
      <c r="D39" s="20" t="s">
        <v>14</v>
      </c>
      <c r="E39" s="20">
        <v>0.17100000000000001</v>
      </c>
      <c r="F39" s="21">
        <f>Table13[[#This Row],[Length (Miles)]]*5280</f>
        <v>902.88000000000011</v>
      </c>
      <c r="G39" s="20" t="s">
        <v>15</v>
      </c>
      <c r="H39" s="20" t="s">
        <v>16</v>
      </c>
      <c r="I39" s="22" t="s">
        <v>17</v>
      </c>
    </row>
    <row r="40" spans="1:9" s="23" customFormat="1" ht="12">
      <c r="A40" s="19" t="s">
        <v>18</v>
      </c>
      <c r="B40" s="20" t="s">
        <v>124</v>
      </c>
      <c r="C40" s="20" t="s">
        <v>49</v>
      </c>
      <c r="D40" s="20" t="s">
        <v>73</v>
      </c>
      <c r="E40" s="20">
        <v>0.06</v>
      </c>
      <c r="F40" s="21">
        <f>Table13[[#This Row],[Length (Miles)]]*5280</f>
        <v>316.8</v>
      </c>
      <c r="G40" s="20" t="s">
        <v>34</v>
      </c>
      <c r="H40" s="20" t="s">
        <v>125</v>
      </c>
      <c r="I40" s="22" t="s">
        <v>126</v>
      </c>
    </row>
    <row r="41" spans="1:9" s="23" customFormat="1" ht="12">
      <c r="A41" s="19" t="s">
        <v>103</v>
      </c>
      <c r="B41" s="20" t="s">
        <v>38</v>
      </c>
      <c r="C41" s="20" t="s">
        <v>39</v>
      </c>
      <c r="D41" s="20" t="s">
        <v>73</v>
      </c>
      <c r="E41" s="20">
        <v>0.17299999999999999</v>
      </c>
      <c r="F41" s="21">
        <f>Table13[[#This Row],[Length (Miles)]]*5280</f>
        <v>913.43999999999994</v>
      </c>
      <c r="G41" s="20" t="s">
        <v>15</v>
      </c>
      <c r="H41" s="20" t="s">
        <v>16</v>
      </c>
      <c r="I41" s="22" t="s">
        <v>17</v>
      </c>
    </row>
    <row r="42" spans="1:9" s="23" customFormat="1" ht="12">
      <c r="A42" s="19" t="s">
        <v>103</v>
      </c>
      <c r="B42" s="20" t="s">
        <v>106</v>
      </c>
      <c r="C42" s="20" t="s">
        <v>38</v>
      </c>
      <c r="D42" s="20" t="s">
        <v>73</v>
      </c>
      <c r="E42" s="20">
        <v>0.24099999999999999</v>
      </c>
      <c r="F42" s="21">
        <f>Table13[[#This Row],[Length (Miles)]]*5280</f>
        <v>1272.48</v>
      </c>
      <c r="G42" s="20" t="s">
        <v>15</v>
      </c>
      <c r="H42" s="20" t="s">
        <v>145</v>
      </c>
      <c r="I42" s="22" t="s">
        <v>113</v>
      </c>
    </row>
    <row r="43" spans="1:9" s="23" customFormat="1" ht="12">
      <c r="A43" s="19" t="s">
        <v>153</v>
      </c>
      <c r="B43" s="20" t="s">
        <v>19</v>
      </c>
      <c r="C43" s="20" t="s">
        <v>67</v>
      </c>
      <c r="D43" s="20" t="s">
        <v>73</v>
      </c>
      <c r="E43" s="20">
        <v>0.14699999999999999</v>
      </c>
      <c r="F43" s="21">
        <f>Table13[[#This Row],[Length (Miles)]]*5280</f>
        <v>776.16</v>
      </c>
      <c r="G43" s="20" t="s">
        <v>34</v>
      </c>
      <c r="H43" s="20" t="s">
        <v>69</v>
      </c>
      <c r="I43" s="22" t="s">
        <v>71</v>
      </c>
    </row>
    <row r="44" spans="1:9" s="23" customFormat="1" ht="12">
      <c r="A44" s="19" t="s">
        <v>114</v>
      </c>
      <c r="B44" s="20" t="s">
        <v>28</v>
      </c>
      <c r="C44" s="20" t="s">
        <v>38</v>
      </c>
      <c r="D44" s="20" t="s">
        <v>73</v>
      </c>
      <c r="E44" s="20">
        <v>0.34599999999999997</v>
      </c>
      <c r="F44" s="21">
        <f>Table13[[#This Row],[Length (Miles)]]*5280</f>
        <v>1826.8799999999999</v>
      </c>
      <c r="G44" s="20" t="s">
        <v>78</v>
      </c>
      <c r="H44" s="20" t="s">
        <v>132</v>
      </c>
      <c r="I44" s="22" t="s">
        <v>80</v>
      </c>
    </row>
    <row r="45" spans="1:9" s="23" customFormat="1" ht="12">
      <c r="A45" s="19" t="s">
        <v>135</v>
      </c>
      <c r="B45" s="20" t="s">
        <v>81</v>
      </c>
      <c r="C45" s="20" t="s">
        <v>22</v>
      </c>
      <c r="D45" s="20" t="s">
        <v>73</v>
      </c>
      <c r="E45" s="20">
        <v>0.35299999999999998</v>
      </c>
      <c r="F45" s="21">
        <f>Table13[[#This Row],[Length (Miles)]]*5280</f>
        <v>1863.84</v>
      </c>
      <c r="G45" s="20" t="s">
        <v>15</v>
      </c>
      <c r="H45" s="20" t="s">
        <v>137</v>
      </c>
      <c r="I45" s="22" t="s">
        <v>113</v>
      </c>
    </row>
    <row r="46" spans="1:9" s="23" customFormat="1" ht="12">
      <c r="A46" s="19" t="s">
        <v>54</v>
      </c>
      <c r="B46" s="20" t="s">
        <v>49</v>
      </c>
      <c r="C46" s="20" t="s">
        <v>33</v>
      </c>
      <c r="D46" s="20" t="s">
        <v>14</v>
      </c>
      <c r="E46" s="20">
        <v>0.9</v>
      </c>
      <c r="F46" s="21">
        <f>Table13[[#This Row],[Length (Miles)]]*5280</f>
        <v>4752</v>
      </c>
      <c r="G46" s="20" t="s">
        <v>34</v>
      </c>
      <c r="H46" s="20" t="s">
        <v>35</v>
      </c>
      <c r="I46" s="22" t="s">
        <v>36</v>
      </c>
    </row>
    <row r="47" spans="1:9" s="23" customFormat="1" ht="12">
      <c r="A47" s="19" t="s">
        <v>54</v>
      </c>
      <c r="B47" s="20" t="s">
        <v>19</v>
      </c>
      <c r="C47" s="20" t="s">
        <v>49</v>
      </c>
      <c r="D47" s="20" t="s">
        <v>73</v>
      </c>
      <c r="E47" s="20">
        <v>4.4999999999999998E-2</v>
      </c>
      <c r="F47" s="21">
        <f>Table13[[#This Row],[Length (Miles)]]*5280</f>
        <v>237.6</v>
      </c>
      <c r="G47" s="20" t="s">
        <v>34</v>
      </c>
      <c r="H47" s="20" t="s">
        <v>69</v>
      </c>
      <c r="I47" s="22" t="s">
        <v>71</v>
      </c>
    </row>
    <row r="48" spans="1:9" s="23" customFormat="1" ht="12">
      <c r="A48" s="19" t="s">
        <v>55</v>
      </c>
      <c r="B48" s="20" t="s">
        <v>42</v>
      </c>
      <c r="C48" s="20" t="s">
        <v>53</v>
      </c>
      <c r="D48" s="20" t="s">
        <v>14</v>
      </c>
      <c r="E48" s="20">
        <v>0.89800000000000002</v>
      </c>
      <c r="F48" s="21">
        <f>Table13[[#This Row],[Length (Miles)]]*5280</f>
        <v>4741.4400000000005</v>
      </c>
      <c r="G48" s="20" t="s">
        <v>34</v>
      </c>
      <c r="H48" s="20" t="s">
        <v>35</v>
      </c>
      <c r="I48" s="22" t="s">
        <v>36</v>
      </c>
    </row>
    <row r="49" spans="1:9" s="23" customFormat="1" ht="12">
      <c r="A49" s="19" t="s">
        <v>21</v>
      </c>
      <c r="B49" s="20" t="s">
        <v>22</v>
      </c>
      <c r="C49" s="20" t="s">
        <v>23</v>
      </c>
      <c r="D49" s="20" t="s">
        <v>14</v>
      </c>
      <c r="E49" s="20">
        <v>0.68799999999999994</v>
      </c>
      <c r="F49" s="21">
        <f>Table13[[#This Row],[Length (Miles)]]*5280</f>
        <v>3632.64</v>
      </c>
      <c r="G49" s="20" t="s">
        <v>15</v>
      </c>
      <c r="H49" s="20" t="s">
        <v>16</v>
      </c>
      <c r="I49" s="22" t="s">
        <v>17</v>
      </c>
    </row>
    <row r="50" spans="1:9" s="23" customFormat="1" ht="12">
      <c r="A50" s="19" t="s">
        <v>21</v>
      </c>
      <c r="B50" s="20" t="s">
        <v>23</v>
      </c>
      <c r="C50" s="20" t="s">
        <v>28</v>
      </c>
      <c r="D50" s="20" t="s">
        <v>14</v>
      </c>
      <c r="E50" s="20">
        <v>0.39200000000000002</v>
      </c>
      <c r="F50" s="21">
        <f>Table13[[#This Row],[Length (Miles)]]*5280</f>
        <v>2069.7600000000002</v>
      </c>
      <c r="G50" s="20" t="s">
        <v>34</v>
      </c>
      <c r="H50" s="20" t="s">
        <v>35</v>
      </c>
      <c r="I50" s="22" t="s">
        <v>36</v>
      </c>
    </row>
    <row r="51" spans="1:9" s="23" customFormat="1" ht="12">
      <c r="A51" s="19" t="s">
        <v>77</v>
      </c>
      <c r="B51" s="20" t="s">
        <v>19</v>
      </c>
      <c r="C51" s="20" t="s">
        <v>41</v>
      </c>
      <c r="D51" s="20" t="s">
        <v>73</v>
      </c>
      <c r="E51" s="20">
        <v>0.443</v>
      </c>
      <c r="F51" s="21">
        <f>Table13[[#This Row],[Length (Miles)]]*5280</f>
        <v>2339.04</v>
      </c>
      <c r="G51" s="20" t="s">
        <v>78</v>
      </c>
      <c r="H51" s="20" t="s">
        <v>132</v>
      </c>
      <c r="I51" s="22" t="s">
        <v>133</v>
      </c>
    </row>
    <row r="52" spans="1:9" s="23" customFormat="1" ht="12">
      <c r="A52" s="19" t="s">
        <v>140</v>
      </c>
      <c r="B52" s="20" t="s">
        <v>92</v>
      </c>
      <c r="C52" s="20" t="s">
        <v>142</v>
      </c>
      <c r="D52" s="20" t="s">
        <v>73</v>
      </c>
      <c r="E52" s="20">
        <v>0.125</v>
      </c>
      <c r="F52" s="21">
        <f>Table13[[#This Row],[Length (Miles)]]*5280</f>
        <v>660</v>
      </c>
      <c r="G52" s="20" t="s">
        <v>34</v>
      </c>
      <c r="H52" s="20" t="s">
        <v>141</v>
      </c>
      <c r="I52" s="22" t="s">
        <v>36</v>
      </c>
    </row>
    <row r="53" spans="1:9" s="23" customFormat="1" ht="12">
      <c r="A53" s="19" t="s">
        <v>119</v>
      </c>
      <c r="B53" s="20" t="s">
        <v>135</v>
      </c>
      <c r="C53" s="20" t="s">
        <v>118</v>
      </c>
      <c r="D53" s="20" t="s">
        <v>73</v>
      </c>
      <c r="E53" s="20">
        <v>0.47299999999999998</v>
      </c>
      <c r="F53" s="21">
        <f>Table13[[#This Row],[Length (Miles)]]*5280</f>
        <v>2497.44</v>
      </c>
      <c r="G53" s="20" t="s">
        <v>84</v>
      </c>
      <c r="H53" s="20" t="s">
        <v>134</v>
      </c>
      <c r="I53" s="22" t="s">
        <v>120</v>
      </c>
    </row>
    <row r="54" spans="1:9" s="23" customFormat="1" ht="12">
      <c r="A54" s="19" t="s">
        <v>56</v>
      </c>
      <c r="B54" s="20" t="s">
        <v>49</v>
      </c>
      <c r="C54" s="20" t="s">
        <v>23</v>
      </c>
      <c r="D54" s="20" t="s">
        <v>14</v>
      </c>
      <c r="E54" s="20">
        <v>0.48099999999999998</v>
      </c>
      <c r="F54" s="21">
        <f>Table13[[#This Row],[Length (Miles)]]*5280</f>
        <v>2539.6799999999998</v>
      </c>
      <c r="G54" s="20" t="s">
        <v>34</v>
      </c>
      <c r="H54" s="20" t="s">
        <v>35</v>
      </c>
      <c r="I54" s="22" t="s">
        <v>36</v>
      </c>
    </row>
    <row r="55" spans="1:9" s="23" customFormat="1" ht="12">
      <c r="A55" s="19" t="s">
        <v>56</v>
      </c>
      <c r="B55" s="20" t="s">
        <v>23</v>
      </c>
      <c r="C55" s="20" t="s">
        <v>33</v>
      </c>
      <c r="D55" s="20" t="s">
        <v>14</v>
      </c>
      <c r="E55" s="20">
        <v>0.13200000000000001</v>
      </c>
      <c r="F55" s="21">
        <f>Table13[[#This Row],[Length (Miles)]]*5280</f>
        <v>696.96</v>
      </c>
      <c r="G55" s="20" t="s">
        <v>34</v>
      </c>
      <c r="H55" s="20" t="s">
        <v>35</v>
      </c>
      <c r="I55" s="22" t="s">
        <v>36</v>
      </c>
    </row>
    <row r="56" spans="1:9" s="23" customFormat="1" ht="12">
      <c r="A56" s="19" t="s">
        <v>56</v>
      </c>
      <c r="B56" s="20" t="s">
        <v>19</v>
      </c>
      <c r="C56" s="20" t="s">
        <v>49</v>
      </c>
      <c r="D56" s="20" t="s">
        <v>73</v>
      </c>
      <c r="E56" s="20">
        <v>9.6000000000000002E-2</v>
      </c>
      <c r="F56" s="21">
        <f>Table13[[#This Row],[Length (Miles)]]*5280</f>
        <v>506.88</v>
      </c>
      <c r="G56" s="20" t="s">
        <v>34</v>
      </c>
      <c r="H56" s="20" t="s">
        <v>69</v>
      </c>
      <c r="I56" s="22" t="s">
        <v>71</v>
      </c>
    </row>
    <row r="57" spans="1:9" s="23" customFormat="1" ht="12">
      <c r="A57" s="19" t="s">
        <v>89</v>
      </c>
      <c r="B57" s="20" t="s">
        <v>87</v>
      </c>
      <c r="C57" s="20" t="s">
        <v>87</v>
      </c>
      <c r="D57" s="20" t="s">
        <v>73</v>
      </c>
      <c r="E57" s="20">
        <v>1.7000000000000001E-2</v>
      </c>
      <c r="F57" s="21">
        <f>Table13[[#This Row],[Length (Miles)]]*5280</f>
        <v>89.76</v>
      </c>
      <c r="G57" s="20" t="s">
        <v>15</v>
      </c>
      <c r="H57" s="20" t="s">
        <v>90</v>
      </c>
      <c r="I57" s="22" t="s">
        <v>91</v>
      </c>
    </row>
    <row r="58" spans="1:9" s="23" customFormat="1" ht="12">
      <c r="A58" s="19" t="s">
        <v>89</v>
      </c>
      <c r="B58" s="20" t="s">
        <v>63</v>
      </c>
      <c r="C58" s="20" t="s">
        <v>87</v>
      </c>
      <c r="D58" s="20" t="s">
        <v>73</v>
      </c>
      <c r="E58" s="20">
        <v>4.2000000000000003E-2</v>
      </c>
      <c r="F58" s="21">
        <f>Table13[[#This Row],[Length (Miles)]]*5280</f>
        <v>221.76000000000002</v>
      </c>
      <c r="G58" s="20" t="s">
        <v>15</v>
      </c>
      <c r="H58" s="20" t="s">
        <v>121</v>
      </c>
      <c r="I58" s="22" t="s">
        <v>122</v>
      </c>
    </row>
    <row r="59" spans="1:9" s="23" customFormat="1" ht="12">
      <c r="A59" s="19" t="s">
        <v>89</v>
      </c>
      <c r="B59" s="20" t="s">
        <v>87</v>
      </c>
      <c r="C59" s="20" t="s">
        <v>64</v>
      </c>
      <c r="D59" s="20" t="s">
        <v>73</v>
      </c>
      <c r="E59" s="20">
        <v>0.56000000000000005</v>
      </c>
      <c r="F59" s="21">
        <f>Table13[[#This Row],[Length (Miles)]]*5280</f>
        <v>2956.8</v>
      </c>
      <c r="G59" s="20" t="s">
        <v>15</v>
      </c>
      <c r="H59" s="20" t="s">
        <v>136</v>
      </c>
      <c r="I59" s="22" t="s">
        <v>91</v>
      </c>
    </row>
    <row r="60" spans="1:9" s="23" customFormat="1" ht="12">
      <c r="A60" s="19" t="s">
        <v>151</v>
      </c>
      <c r="B60" s="20" t="s">
        <v>152</v>
      </c>
      <c r="C60" s="20" t="s">
        <v>38</v>
      </c>
      <c r="D60" s="20" t="s">
        <v>73</v>
      </c>
      <c r="E60" s="20">
        <v>0.31900000000000001</v>
      </c>
      <c r="F60" s="21">
        <f>Table13[[#This Row],[Length (Miles)]]*5280</f>
        <v>1684.32</v>
      </c>
      <c r="G60" s="20" t="s">
        <v>34</v>
      </c>
      <c r="H60" s="20" t="s">
        <v>148</v>
      </c>
      <c r="I60" s="22" t="s">
        <v>149</v>
      </c>
    </row>
    <row r="61" spans="1:9" s="23" customFormat="1" ht="12">
      <c r="A61" s="19" t="s">
        <v>24</v>
      </c>
      <c r="B61" s="20" t="s">
        <v>25</v>
      </c>
      <c r="C61" s="20" t="s">
        <v>26</v>
      </c>
      <c r="D61" s="20" t="s">
        <v>14</v>
      </c>
      <c r="E61" s="20">
        <v>0.1</v>
      </c>
      <c r="F61" s="21">
        <f>Table13[[#This Row],[Length (Miles)]]*5280</f>
        <v>528</v>
      </c>
      <c r="G61" s="20" t="s">
        <v>15</v>
      </c>
      <c r="H61" s="20" t="s">
        <v>16</v>
      </c>
      <c r="I61" s="22" t="s">
        <v>17</v>
      </c>
    </row>
    <row r="62" spans="1:9" s="23" customFormat="1" ht="12">
      <c r="A62" s="19" t="s">
        <v>24</v>
      </c>
      <c r="B62" s="20" t="s">
        <v>30</v>
      </c>
      <c r="C62" s="20" t="s">
        <v>25</v>
      </c>
      <c r="D62" s="20" t="s">
        <v>73</v>
      </c>
      <c r="E62" s="20">
        <v>5.0999999999999997E-2</v>
      </c>
      <c r="F62" s="21">
        <f>Table13[[#This Row],[Length (Miles)]]*5280</f>
        <v>269.27999999999997</v>
      </c>
      <c r="G62" s="20" t="s">
        <v>15</v>
      </c>
      <c r="H62" s="20" t="s">
        <v>123</v>
      </c>
      <c r="I62" s="22" t="s">
        <v>113</v>
      </c>
    </row>
    <row r="63" spans="1:9" s="23" customFormat="1" ht="12">
      <c r="A63" s="19" t="s">
        <v>138</v>
      </c>
      <c r="B63" s="20" t="s">
        <v>63</v>
      </c>
      <c r="C63" s="20" t="s">
        <v>64</v>
      </c>
      <c r="D63" s="20" t="s">
        <v>73</v>
      </c>
      <c r="E63" s="20">
        <v>0.54100000000000004</v>
      </c>
      <c r="F63" s="21">
        <f>Table13[[#This Row],[Length (Miles)]]*5280</f>
        <v>2856.48</v>
      </c>
      <c r="G63" s="20" t="s">
        <v>15</v>
      </c>
      <c r="H63" s="20" t="s">
        <v>137</v>
      </c>
      <c r="I63" s="22" t="s">
        <v>113</v>
      </c>
    </row>
    <row r="64" spans="1:9" s="23" customFormat="1" ht="12">
      <c r="A64" s="19" t="s">
        <v>57</v>
      </c>
      <c r="B64" s="20" t="s">
        <v>58</v>
      </c>
      <c r="C64" s="20" t="s">
        <v>59</v>
      </c>
      <c r="D64" s="20" t="s">
        <v>14</v>
      </c>
      <c r="E64" s="20">
        <v>0.317</v>
      </c>
      <c r="F64" s="21">
        <f>Table13[[#This Row],[Length (Miles)]]*5280</f>
        <v>1673.76</v>
      </c>
      <c r="G64" s="20" t="s">
        <v>34</v>
      </c>
      <c r="H64" s="20" t="s">
        <v>35</v>
      </c>
      <c r="I64" s="22" t="s">
        <v>36</v>
      </c>
    </row>
    <row r="65" spans="1:9" s="23" customFormat="1" ht="12">
      <c r="A65" s="19" t="s">
        <v>70</v>
      </c>
      <c r="B65" s="20" t="s">
        <v>30</v>
      </c>
      <c r="C65" s="20" t="s">
        <v>33</v>
      </c>
      <c r="D65" s="20" t="s">
        <v>14</v>
      </c>
      <c r="E65" s="20">
        <v>0.39200000000000002</v>
      </c>
      <c r="F65" s="21">
        <f>Table13[[#This Row],[Length (Miles)]]*5280</f>
        <v>2069.7600000000002</v>
      </c>
      <c r="G65" s="20" t="s">
        <v>34</v>
      </c>
      <c r="H65" s="20" t="s">
        <v>69</v>
      </c>
      <c r="I65" s="22" t="s">
        <v>71</v>
      </c>
    </row>
    <row r="66" spans="1:9" s="23" customFormat="1" ht="12">
      <c r="A66" s="19" t="s">
        <v>139</v>
      </c>
      <c r="B66" s="20" t="s">
        <v>38</v>
      </c>
      <c r="C66" s="20" t="s">
        <v>26</v>
      </c>
      <c r="D66" s="20" t="s">
        <v>73</v>
      </c>
      <c r="E66" s="20">
        <v>0.46100000000000002</v>
      </c>
      <c r="F66" s="21">
        <f>Table13[[#This Row],[Length (Miles)]]*5280</f>
        <v>2434.08</v>
      </c>
      <c r="G66" s="20" t="s">
        <v>15</v>
      </c>
      <c r="H66" s="20" t="s">
        <v>137</v>
      </c>
      <c r="I66" s="22" t="s">
        <v>113</v>
      </c>
    </row>
    <row r="67" spans="1:9" s="23" customFormat="1" ht="12">
      <c r="A67" s="19" t="s">
        <v>108</v>
      </c>
      <c r="B67" s="20" t="s">
        <v>109</v>
      </c>
      <c r="C67" s="20" t="s">
        <v>110</v>
      </c>
      <c r="D67" s="20" t="s">
        <v>73</v>
      </c>
      <c r="E67" s="20">
        <v>0.379</v>
      </c>
      <c r="F67" s="21">
        <f>Table13[[#This Row],[Length (Miles)]]*5280</f>
        <v>2001.1200000000001</v>
      </c>
      <c r="G67" s="20" t="s">
        <v>74</v>
      </c>
      <c r="H67" s="20" t="s">
        <v>111</v>
      </c>
      <c r="I67" s="22" t="s">
        <v>76</v>
      </c>
    </row>
    <row r="68" spans="1:9" s="23" customFormat="1" ht="12">
      <c r="A68" s="19" t="s">
        <v>108</v>
      </c>
      <c r="B68" s="20" t="s">
        <v>38</v>
      </c>
      <c r="C68" s="20" t="s">
        <v>109</v>
      </c>
      <c r="D68" s="20" t="s">
        <v>73</v>
      </c>
      <c r="E68" s="20">
        <v>0.28899999999999998</v>
      </c>
      <c r="F68" s="21">
        <f>Table13[[#This Row],[Length (Miles)]]*5280</f>
        <v>1525.9199999999998</v>
      </c>
      <c r="G68" s="20" t="s">
        <v>78</v>
      </c>
      <c r="H68" s="20" t="s">
        <v>130</v>
      </c>
      <c r="I68" s="22" t="s">
        <v>131</v>
      </c>
    </row>
    <row r="69" spans="1:9" s="23" customFormat="1" ht="12">
      <c r="A69" s="19" t="s">
        <v>108</v>
      </c>
      <c r="B69" s="20" t="s">
        <v>110</v>
      </c>
      <c r="C69" s="20" t="s">
        <v>19</v>
      </c>
      <c r="D69" s="20" t="s">
        <v>73</v>
      </c>
      <c r="E69" s="20">
        <v>0.39700000000000002</v>
      </c>
      <c r="F69" s="21">
        <f>Table13[[#This Row],[Length (Miles)]]*5280</f>
        <v>2096.1600000000003</v>
      </c>
      <c r="G69" s="20" t="s">
        <v>74</v>
      </c>
      <c r="H69" s="20" t="s">
        <v>143</v>
      </c>
      <c r="I69" s="22" t="s">
        <v>144</v>
      </c>
    </row>
    <row r="70" spans="1:9" s="23" customFormat="1" ht="12">
      <c r="A70" s="19" t="s">
        <v>60</v>
      </c>
      <c r="B70" s="20" t="s">
        <v>61</v>
      </c>
      <c r="C70" s="20" t="s">
        <v>33</v>
      </c>
      <c r="D70" s="20" t="s">
        <v>14</v>
      </c>
      <c r="E70" s="20">
        <v>0.23200000000000001</v>
      </c>
      <c r="F70" s="21">
        <f>Table13[[#This Row],[Length (Miles)]]*5280</f>
        <v>1224.96</v>
      </c>
      <c r="G70" s="20" t="s">
        <v>34</v>
      </c>
      <c r="H70" s="20" t="s">
        <v>35</v>
      </c>
      <c r="I70" s="22" t="s">
        <v>36</v>
      </c>
    </row>
    <row r="71" spans="1:9" s="23" customFormat="1" ht="12">
      <c r="A71" s="19" t="s">
        <v>62</v>
      </c>
      <c r="B71" s="20" t="s">
        <v>63</v>
      </c>
      <c r="C71" s="20" t="s">
        <v>64</v>
      </c>
      <c r="D71" s="20" t="s">
        <v>14</v>
      </c>
      <c r="E71" s="20">
        <v>0.54200000000000004</v>
      </c>
      <c r="F71" s="21">
        <f>Table13[[#This Row],[Length (Miles)]]*5280</f>
        <v>2861.76</v>
      </c>
      <c r="G71" s="20" t="s">
        <v>34</v>
      </c>
      <c r="H71" s="20" t="s">
        <v>35</v>
      </c>
      <c r="I71" s="22" t="s">
        <v>36</v>
      </c>
    </row>
    <row r="72" spans="1:9" s="23" customFormat="1" ht="12">
      <c r="A72" s="19" t="s">
        <v>95</v>
      </c>
      <c r="B72" s="20" t="s">
        <v>28</v>
      </c>
      <c r="C72" s="20" t="s">
        <v>87</v>
      </c>
      <c r="D72" s="20" t="s">
        <v>73</v>
      </c>
      <c r="E72" s="20">
        <v>6.6000000000000003E-2</v>
      </c>
      <c r="F72" s="21">
        <f>Table13[[#This Row],[Length (Miles)]]*5280</f>
        <v>348.48</v>
      </c>
      <c r="G72" s="20" t="s">
        <v>15</v>
      </c>
      <c r="H72" s="20" t="s">
        <v>94</v>
      </c>
      <c r="I72" s="22" t="s">
        <v>17</v>
      </c>
    </row>
    <row r="73" spans="1:9" s="23" customFormat="1" ht="12">
      <c r="A73" s="19" t="s">
        <v>95</v>
      </c>
      <c r="B73" s="20" t="s">
        <v>87</v>
      </c>
      <c r="C73" s="20" t="s">
        <v>26</v>
      </c>
      <c r="D73" s="20" t="s">
        <v>73</v>
      </c>
      <c r="E73" s="20">
        <v>0.96</v>
      </c>
      <c r="F73" s="21">
        <f>Table13[[#This Row],[Length (Miles)]]*5280</f>
        <v>5068.8</v>
      </c>
      <c r="G73" s="20" t="s">
        <v>15</v>
      </c>
      <c r="H73" s="20" t="s">
        <v>123</v>
      </c>
      <c r="I73" s="22" t="s">
        <v>17</v>
      </c>
    </row>
    <row r="74" spans="1:9" s="23" customFormat="1" ht="12">
      <c r="A74" s="19" t="s">
        <v>110</v>
      </c>
      <c r="B74" s="20" t="s">
        <v>108</v>
      </c>
      <c r="C74" s="20" t="s">
        <v>67</v>
      </c>
      <c r="D74" s="20" t="s">
        <v>73</v>
      </c>
      <c r="E74" s="20">
        <v>0.154</v>
      </c>
      <c r="F74" s="21">
        <f>Table13[[#This Row],[Length (Miles)]]*5280</f>
        <v>813.12</v>
      </c>
      <c r="G74" s="20" t="s">
        <v>34</v>
      </c>
      <c r="H74" s="20" t="s">
        <v>35</v>
      </c>
      <c r="I74" s="22" t="s">
        <v>36</v>
      </c>
    </row>
    <row r="75" spans="1:9" s="23" customFormat="1" ht="12">
      <c r="A75" s="19" t="s">
        <v>53</v>
      </c>
      <c r="B75" s="20" t="s">
        <v>49</v>
      </c>
      <c r="C75" s="20" t="s">
        <v>65</v>
      </c>
      <c r="D75" s="20" t="s">
        <v>14</v>
      </c>
      <c r="E75" s="20">
        <v>0.627</v>
      </c>
      <c r="F75" s="21">
        <f>Table13[[#This Row],[Length (Miles)]]*5280</f>
        <v>3310.56</v>
      </c>
      <c r="G75" s="20" t="s">
        <v>34</v>
      </c>
      <c r="H75" s="20" t="s">
        <v>35</v>
      </c>
      <c r="I75" s="22" t="s">
        <v>36</v>
      </c>
    </row>
    <row r="76" spans="1:9" s="23" customFormat="1" ht="12">
      <c r="A76" s="19" t="s">
        <v>53</v>
      </c>
      <c r="B76" s="20" t="s">
        <v>65</v>
      </c>
      <c r="C76" s="20" t="s">
        <v>33</v>
      </c>
      <c r="D76" s="20" t="s">
        <v>14</v>
      </c>
      <c r="E76" s="20">
        <v>0.39100000000000001</v>
      </c>
      <c r="F76" s="21">
        <f>Table13[[#This Row],[Length (Miles)]]*5280</f>
        <v>2064.48</v>
      </c>
      <c r="G76" s="20" t="s">
        <v>34</v>
      </c>
      <c r="H76" s="20" t="s">
        <v>35</v>
      </c>
      <c r="I76" s="22" t="s">
        <v>36</v>
      </c>
    </row>
    <row r="77" spans="1:9" s="23" customFormat="1" ht="12">
      <c r="A77" s="19" t="s">
        <v>53</v>
      </c>
      <c r="B77" s="20" t="s">
        <v>96</v>
      </c>
      <c r="C77" s="20" t="s">
        <v>97</v>
      </c>
      <c r="D77" s="20" t="s">
        <v>73</v>
      </c>
      <c r="E77" s="20">
        <v>0.45300000000000001</v>
      </c>
      <c r="F77" s="21">
        <f>Table13[[#This Row],[Length (Miles)]]*5280</f>
        <v>2391.84</v>
      </c>
      <c r="G77" s="20" t="s">
        <v>15</v>
      </c>
      <c r="H77" s="20" t="s">
        <v>94</v>
      </c>
      <c r="I77" s="22" t="s">
        <v>17</v>
      </c>
    </row>
    <row r="78" spans="1:9" s="23" customFormat="1" ht="12">
      <c r="A78" s="19" t="s">
        <v>53</v>
      </c>
      <c r="B78" s="20" t="s">
        <v>97</v>
      </c>
      <c r="C78" s="20" t="s">
        <v>49</v>
      </c>
      <c r="D78" s="20" t="s">
        <v>73</v>
      </c>
      <c r="E78" s="20">
        <v>0.379</v>
      </c>
      <c r="F78" s="21">
        <f>Table13[[#This Row],[Length (Miles)]]*5280</f>
        <v>2001.1200000000001</v>
      </c>
      <c r="G78" s="20" t="s">
        <v>34</v>
      </c>
      <c r="H78" s="20" t="s">
        <v>102</v>
      </c>
      <c r="I78" s="22" t="s">
        <v>36</v>
      </c>
    </row>
    <row r="79" spans="1:9" s="23" customFormat="1" ht="12">
      <c r="A79" s="19" t="s">
        <v>53</v>
      </c>
      <c r="B79" s="20" t="s">
        <v>41</v>
      </c>
      <c r="C79" s="20" t="s">
        <v>96</v>
      </c>
      <c r="D79" s="20" t="s">
        <v>73</v>
      </c>
      <c r="E79" s="20">
        <v>0.58399999999999996</v>
      </c>
      <c r="F79" s="21">
        <f>Table13[[#This Row],[Length (Miles)]]*5280</f>
        <v>3083.52</v>
      </c>
      <c r="G79" s="20" t="s">
        <v>15</v>
      </c>
      <c r="H79" s="20" t="s">
        <v>123</v>
      </c>
      <c r="I79" s="22" t="s">
        <v>17</v>
      </c>
    </row>
    <row r="80" spans="1:9" s="23" customFormat="1" ht="12">
      <c r="A80" s="19" t="s">
        <v>66</v>
      </c>
      <c r="B80" s="20" t="s">
        <v>49</v>
      </c>
      <c r="C80" s="20" t="s">
        <v>13</v>
      </c>
      <c r="D80" s="20" t="s">
        <v>14</v>
      </c>
      <c r="E80" s="20">
        <v>4.2000000000000003E-2</v>
      </c>
      <c r="F80" s="21">
        <f>Table13[[#This Row],[Length (Miles)]]*5280</f>
        <v>221.76000000000002</v>
      </c>
      <c r="G80" s="20" t="s">
        <v>34</v>
      </c>
      <c r="H80" s="20" t="s">
        <v>35</v>
      </c>
      <c r="I80" s="22" t="s">
        <v>36</v>
      </c>
    </row>
    <row r="81" spans="1:9" s="23" customFormat="1" ht="12">
      <c r="A81" s="19" t="s">
        <v>66</v>
      </c>
      <c r="B81" s="20" t="s">
        <v>49</v>
      </c>
      <c r="C81" s="20" t="s">
        <v>67</v>
      </c>
      <c r="D81" s="20" t="s">
        <v>14</v>
      </c>
      <c r="E81" s="20">
        <v>3.9E-2</v>
      </c>
      <c r="F81" s="21">
        <f>Table13[[#This Row],[Length (Miles)]]*5280</f>
        <v>205.92</v>
      </c>
      <c r="G81" s="20" t="s">
        <v>34</v>
      </c>
      <c r="H81" s="20" t="s">
        <v>35</v>
      </c>
      <c r="I81" s="22" t="s">
        <v>36</v>
      </c>
    </row>
    <row r="82" spans="1:9" s="23" customFormat="1" ht="12">
      <c r="A82" s="19" t="s">
        <v>66</v>
      </c>
      <c r="B82" s="20" t="s">
        <v>103</v>
      </c>
      <c r="C82" s="20" t="s">
        <v>49</v>
      </c>
      <c r="D82" s="20" t="s">
        <v>73</v>
      </c>
      <c r="E82" s="20">
        <v>2.3E-2</v>
      </c>
      <c r="F82" s="21">
        <f>Table13[[#This Row],[Length (Miles)]]*5280</f>
        <v>121.44</v>
      </c>
      <c r="G82" s="20" t="s">
        <v>34</v>
      </c>
      <c r="H82" s="20" t="s">
        <v>102</v>
      </c>
      <c r="I82" s="22" t="s">
        <v>36</v>
      </c>
    </row>
    <row r="83" spans="1:9" s="23" customFormat="1" ht="12">
      <c r="A83" s="19" t="s">
        <v>66</v>
      </c>
      <c r="B83" s="20" t="s">
        <v>13</v>
      </c>
      <c r="C83" s="20" t="s">
        <v>49</v>
      </c>
      <c r="D83" s="20" t="s">
        <v>73</v>
      </c>
      <c r="E83" s="20">
        <v>3.7999999999999999E-2</v>
      </c>
      <c r="F83" s="21">
        <f>Table13[[#This Row],[Length (Miles)]]*5280</f>
        <v>200.64</v>
      </c>
      <c r="G83" s="20" t="s">
        <v>34</v>
      </c>
      <c r="H83" s="20" t="s">
        <v>128</v>
      </c>
      <c r="I83" s="22" t="s">
        <v>71</v>
      </c>
    </row>
    <row r="84" spans="1:9" s="23" customFormat="1" ht="12">
      <c r="A84" s="19" t="s">
        <v>22</v>
      </c>
      <c r="B84" s="20" t="s">
        <v>81</v>
      </c>
      <c r="C84" s="20" t="s">
        <v>104</v>
      </c>
      <c r="D84" s="20" t="s">
        <v>73</v>
      </c>
      <c r="E84" s="20">
        <v>0</v>
      </c>
      <c r="F84" s="21">
        <f>Table13[[#This Row],[Length (Miles)]]*5280</f>
        <v>0</v>
      </c>
      <c r="G84" s="20" t="s">
        <v>34</v>
      </c>
      <c r="H84" s="20" t="s">
        <v>102</v>
      </c>
      <c r="I84" s="22" t="s">
        <v>36</v>
      </c>
    </row>
    <row r="85" spans="1:9" s="23" customFormat="1" ht="12">
      <c r="A85" s="19" t="s">
        <v>22</v>
      </c>
      <c r="B85" s="20" t="s">
        <v>135</v>
      </c>
      <c r="C85" s="20" t="s">
        <v>104</v>
      </c>
      <c r="D85" s="20" t="s">
        <v>73</v>
      </c>
      <c r="E85" s="20">
        <v>0.77700000000000002</v>
      </c>
      <c r="F85" s="21">
        <f>Table13[[#This Row],[Length (Miles)]]*5280</f>
        <v>4102.5600000000004</v>
      </c>
      <c r="G85" s="20" t="s">
        <v>15</v>
      </c>
      <c r="H85" s="20" t="s">
        <v>137</v>
      </c>
      <c r="I85" s="22" t="s">
        <v>113</v>
      </c>
    </row>
    <row r="86" spans="1:9" s="23" customFormat="1" ht="12">
      <c r="A86" s="19" t="s">
        <v>105</v>
      </c>
      <c r="B86" s="20" t="s">
        <v>106</v>
      </c>
      <c r="C86" s="20" t="s">
        <v>67</v>
      </c>
      <c r="D86" s="20" t="s">
        <v>73</v>
      </c>
      <c r="E86" s="20">
        <v>4.2000000000000003E-2</v>
      </c>
      <c r="F86" s="21">
        <f>Table13[[#This Row],[Length (Miles)]]*5280</f>
        <v>221.76000000000002</v>
      </c>
      <c r="G86" s="20" t="s">
        <v>34</v>
      </c>
      <c r="H86" s="20" t="s">
        <v>102</v>
      </c>
      <c r="I86" s="22" t="s">
        <v>36</v>
      </c>
    </row>
    <row r="87" spans="1:9" s="23" customFormat="1" ht="12">
      <c r="A87" s="19" t="s">
        <v>118</v>
      </c>
      <c r="B87" s="20" t="s">
        <v>119</v>
      </c>
      <c r="C87" s="20" t="s">
        <v>28</v>
      </c>
      <c r="D87" s="20" t="s">
        <v>73</v>
      </c>
      <c r="E87" s="20">
        <v>0.28999999999999998</v>
      </c>
      <c r="F87" s="21">
        <f>Table13[[#This Row],[Length (Miles)]]*5280</f>
        <v>1531.1999999999998</v>
      </c>
      <c r="G87" s="20" t="s">
        <v>84</v>
      </c>
      <c r="H87" s="20" t="s">
        <v>117</v>
      </c>
      <c r="I87" s="22" t="s">
        <v>120</v>
      </c>
    </row>
    <row r="88" spans="1:9" s="23" customFormat="1" ht="12">
      <c r="A88" s="19" t="s">
        <v>43</v>
      </c>
      <c r="B88" s="20" t="s">
        <v>42</v>
      </c>
      <c r="C88" s="20" t="s">
        <v>33</v>
      </c>
      <c r="D88" s="20" t="s">
        <v>14</v>
      </c>
      <c r="E88" s="20">
        <v>0.23200000000000001</v>
      </c>
      <c r="F88" s="21">
        <f>Table13[[#This Row],[Length (Miles)]]*5280</f>
        <v>1224.96</v>
      </c>
      <c r="G88" s="20" t="s">
        <v>34</v>
      </c>
      <c r="H88" s="20" t="s">
        <v>35</v>
      </c>
      <c r="I88" s="22" t="s">
        <v>36</v>
      </c>
    </row>
    <row r="89" spans="1:9" s="23" customFormat="1" ht="12">
      <c r="A89" s="19" t="s">
        <v>106</v>
      </c>
      <c r="B89" s="20" t="s">
        <v>114</v>
      </c>
      <c r="C89" s="20" t="s">
        <v>38</v>
      </c>
      <c r="D89" s="20" t="s">
        <v>73</v>
      </c>
      <c r="E89" s="20">
        <v>0.45500000000000002</v>
      </c>
      <c r="F89" s="21">
        <f>Table13[[#This Row],[Length (Miles)]]*5280</f>
        <v>2402.4</v>
      </c>
      <c r="G89" s="20" t="s">
        <v>74</v>
      </c>
      <c r="H89" s="20" t="s">
        <v>115</v>
      </c>
      <c r="I89" s="22" t="s">
        <v>76</v>
      </c>
    </row>
    <row r="90" spans="1:9" s="23" customFormat="1" ht="12">
      <c r="A90" s="19" t="s">
        <v>27</v>
      </c>
      <c r="B90" s="20" t="s">
        <v>28</v>
      </c>
      <c r="C90" s="20" t="s">
        <v>29</v>
      </c>
      <c r="D90" s="20" t="s">
        <v>14</v>
      </c>
      <c r="E90" s="20">
        <v>1.048</v>
      </c>
      <c r="F90" s="21">
        <f>Table13[[#This Row],[Length (Miles)]]*5280</f>
        <v>5533.4400000000005</v>
      </c>
      <c r="G90" s="20" t="s">
        <v>15</v>
      </c>
      <c r="H90" s="20" t="s">
        <v>16</v>
      </c>
      <c r="I90" s="22" t="s">
        <v>17</v>
      </c>
    </row>
    <row r="91" spans="1:9" s="23" customFormat="1" ht="12">
      <c r="A91" s="19" t="s">
        <v>27</v>
      </c>
      <c r="B91" s="20" t="s">
        <v>29</v>
      </c>
      <c r="C91" s="20" t="s">
        <v>30</v>
      </c>
      <c r="D91" s="20" t="s">
        <v>14</v>
      </c>
      <c r="E91" s="20">
        <v>0.32800000000000001</v>
      </c>
      <c r="F91" s="21">
        <f>Table13[[#This Row],[Length (Miles)]]*5280</f>
        <v>1731.8400000000001</v>
      </c>
      <c r="G91" s="20" t="s">
        <v>15</v>
      </c>
      <c r="H91" s="20" t="s">
        <v>16</v>
      </c>
      <c r="I91" s="22" t="s">
        <v>17</v>
      </c>
    </row>
    <row r="92" spans="1:9" s="23" customFormat="1" ht="12">
      <c r="A92" s="19" t="s">
        <v>27</v>
      </c>
      <c r="B92" s="20" t="s">
        <v>13</v>
      </c>
      <c r="C92" s="20" t="s">
        <v>49</v>
      </c>
      <c r="D92" s="20" t="s">
        <v>73</v>
      </c>
      <c r="E92" s="20">
        <v>3.9E-2</v>
      </c>
      <c r="F92" s="21">
        <f>Table13[[#This Row],[Length (Miles)]]*5280</f>
        <v>205.92</v>
      </c>
      <c r="G92" s="20" t="s">
        <v>15</v>
      </c>
      <c r="H92" s="20" t="s">
        <v>94</v>
      </c>
      <c r="I92" s="22" t="s">
        <v>17</v>
      </c>
    </row>
    <row r="93" spans="1:9" s="23" customFormat="1" ht="12">
      <c r="A93" s="19" t="s">
        <v>30</v>
      </c>
      <c r="B93" s="20" t="s">
        <v>87</v>
      </c>
      <c r="C93" s="20" t="s">
        <v>87</v>
      </c>
      <c r="D93" s="20" t="s">
        <v>73</v>
      </c>
      <c r="E93" s="20">
        <v>0.47199999999999998</v>
      </c>
      <c r="F93" s="21">
        <f>Table13[[#This Row],[Length (Miles)]]*5280</f>
        <v>2492.16</v>
      </c>
      <c r="G93" s="20" t="s">
        <v>84</v>
      </c>
      <c r="H93" s="20" t="s">
        <v>85</v>
      </c>
      <c r="I93" s="22" t="s">
        <v>86</v>
      </c>
    </row>
    <row r="94" spans="1:9" s="23" customFormat="1" ht="12">
      <c r="A94" s="19" t="s">
        <v>30</v>
      </c>
      <c r="B94" s="20" t="s">
        <v>87</v>
      </c>
      <c r="C94" s="20" t="s">
        <v>88</v>
      </c>
      <c r="D94" s="20" t="s">
        <v>73</v>
      </c>
      <c r="E94" s="20">
        <v>0.112</v>
      </c>
      <c r="F94" s="21">
        <f>Table13[[#This Row],[Length (Miles)]]*5280</f>
        <v>591.36</v>
      </c>
      <c r="G94" s="20" t="s">
        <v>84</v>
      </c>
      <c r="H94" s="20" t="s">
        <v>85</v>
      </c>
      <c r="I94" s="22" t="s">
        <v>86</v>
      </c>
    </row>
    <row r="95" spans="1:9" s="23" customFormat="1" ht="12">
      <c r="A95" s="19" t="s">
        <v>30</v>
      </c>
      <c r="B95" s="20" t="s">
        <v>98</v>
      </c>
      <c r="C95" s="20" t="s">
        <v>99</v>
      </c>
      <c r="D95" s="20" t="s">
        <v>73</v>
      </c>
      <c r="E95" s="20">
        <v>0.08</v>
      </c>
      <c r="F95" s="21">
        <f>Table13[[#This Row],[Length (Miles)]]*5280</f>
        <v>422.40000000000003</v>
      </c>
      <c r="G95" s="20" t="s">
        <v>15</v>
      </c>
      <c r="H95" s="20" t="s">
        <v>94</v>
      </c>
      <c r="I95" s="22" t="s">
        <v>17</v>
      </c>
    </row>
    <row r="96" spans="1:9" s="23" customFormat="1" ht="12">
      <c r="A96" s="19" t="s">
        <v>30</v>
      </c>
      <c r="B96" s="20" t="s">
        <v>98</v>
      </c>
      <c r="C96" s="20" t="s">
        <v>99</v>
      </c>
      <c r="D96" s="20" t="s">
        <v>73</v>
      </c>
      <c r="E96" s="20">
        <v>0.106</v>
      </c>
      <c r="F96" s="21">
        <f>Table13[[#This Row],[Length (Miles)]]*5280</f>
        <v>559.67999999999995</v>
      </c>
      <c r="G96" s="20" t="s">
        <v>15</v>
      </c>
      <c r="H96" s="20" t="s">
        <v>94</v>
      </c>
      <c r="I96" s="22" t="s">
        <v>17</v>
      </c>
    </row>
    <row r="97" spans="1:9" s="23" customFormat="1" ht="12">
      <c r="A97" s="19" t="s">
        <v>30</v>
      </c>
      <c r="B97" s="20" t="s">
        <v>88</v>
      </c>
      <c r="C97" s="20" t="s">
        <v>41</v>
      </c>
      <c r="D97" s="20" t="s">
        <v>73</v>
      </c>
      <c r="E97" s="20">
        <v>1.27</v>
      </c>
      <c r="F97" s="21">
        <f>Table13[[#This Row],[Length (Miles)]]*5280</f>
        <v>6705.6</v>
      </c>
      <c r="G97" s="20" t="s">
        <v>84</v>
      </c>
      <c r="H97" s="20" t="s">
        <v>117</v>
      </c>
      <c r="I97" s="22" t="s">
        <v>86</v>
      </c>
    </row>
    <row r="98" spans="1:9" s="23" customFormat="1" ht="12">
      <c r="A98" s="19" t="s">
        <v>30</v>
      </c>
      <c r="B98" s="20" t="s">
        <v>24</v>
      </c>
      <c r="C98" s="20" t="s">
        <v>98</v>
      </c>
      <c r="D98" s="20" t="s">
        <v>73</v>
      </c>
      <c r="E98" s="20">
        <v>0.123</v>
      </c>
      <c r="F98" s="21">
        <f>Table13[[#This Row],[Length (Miles)]]*5280</f>
        <v>649.43999999999994</v>
      </c>
      <c r="G98" s="20" t="s">
        <v>15</v>
      </c>
      <c r="H98" s="20" t="s">
        <v>137</v>
      </c>
      <c r="I98" s="22" t="s">
        <v>113</v>
      </c>
    </row>
    <row r="99" spans="1:9" s="23" customFormat="1" ht="12">
      <c r="A99" s="19" t="s">
        <v>30</v>
      </c>
      <c r="B99" s="20" t="s">
        <v>98</v>
      </c>
      <c r="C99" s="20" t="s">
        <v>87</v>
      </c>
      <c r="D99" s="20" t="s">
        <v>73</v>
      </c>
      <c r="E99" s="20">
        <v>0.60899999999999999</v>
      </c>
      <c r="F99" s="21">
        <f>Table13[[#This Row],[Length (Miles)]]*5280</f>
        <v>3215.52</v>
      </c>
      <c r="G99" s="20" t="s">
        <v>15</v>
      </c>
      <c r="H99" s="20" t="s">
        <v>137</v>
      </c>
      <c r="I99" s="22" t="s">
        <v>17</v>
      </c>
    </row>
    <row r="100" spans="1:9" s="23" customFormat="1" ht="12">
      <c r="A100" s="19" t="s">
        <v>30</v>
      </c>
      <c r="B100" s="20" t="s">
        <v>146</v>
      </c>
      <c r="C100" s="20" t="s">
        <v>147</v>
      </c>
      <c r="D100" s="20" t="s">
        <v>73</v>
      </c>
      <c r="E100" s="20">
        <v>0.28399999999999997</v>
      </c>
      <c r="F100" s="21">
        <f>Table13[[#This Row],[Length (Miles)]]*5280</f>
        <v>1499.5199999999998</v>
      </c>
      <c r="G100" s="20" t="s">
        <v>15</v>
      </c>
      <c r="H100" s="20" t="s">
        <v>145</v>
      </c>
      <c r="I100" s="22" t="s">
        <v>113</v>
      </c>
    </row>
    <row r="101" spans="1:9" s="23" customFormat="1" ht="12">
      <c r="A101" s="19" t="s">
        <v>30</v>
      </c>
      <c r="B101" s="20" t="s">
        <v>147</v>
      </c>
      <c r="C101" s="20" t="s">
        <v>98</v>
      </c>
      <c r="D101" s="20" t="s">
        <v>73</v>
      </c>
      <c r="E101" s="20">
        <v>1.2649999999999999</v>
      </c>
      <c r="F101" s="21">
        <f>Table13[[#This Row],[Length (Miles)]]*5280</f>
        <v>6679.2</v>
      </c>
      <c r="G101" s="20" t="s">
        <v>15</v>
      </c>
      <c r="H101" s="20" t="s">
        <v>145</v>
      </c>
      <c r="I101" s="22" t="s">
        <v>113</v>
      </c>
    </row>
    <row r="102" spans="1:9" s="23" customFormat="1" ht="12">
      <c r="A102" s="19" t="s">
        <v>30</v>
      </c>
      <c r="B102" s="20" t="s">
        <v>26</v>
      </c>
      <c r="C102" s="20" t="s">
        <v>24</v>
      </c>
      <c r="D102" s="20" t="s">
        <v>73</v>
      </c>
      <c r="E102" s="20">
        <v>0.108</v>
      </c>
      <c r="F102" s="21">
        <f>Table13[[#This Row],[Length (Miles)]]*5280</f>
        <v>570.24</v>
      </c>
      <c r="G102" s="20" t="s">
        <v>34</v>
      </c>
      <c r="H102" s="20" t="s">
        <v>69</v>
      </c>
      <c r="I102" s="22" t="s">
        <v>71</v>
      </c>
    </row>
    <row r="103" spans="1:9" s="23" customFormat="1" ht="12">
      <c r="A103" s="19" t="s">
        <v>107</v>
      </c>
      <c r="B103" s="20" t="s">
        <v>19</v>
      </c>
      <c r="C103" s="20" t="s">
        <v>67</v>
      </c>
      <c r="D103" s="20" t="s">
        <v>73</v>
      </c>
      <c r="E103" s="20">
        <v>0.123</v>
      </c>
      <c r="F103" s="21">
        <f>Table13[[#This Row],[Length (Miles)]]*5280</f>
        <v>649.43999999999994</v>
      </c>
      <c r="G103" s="20" t="s">
        <v>34</v>
      </c>
      <c r="H103" s="20" t="s">
        <v>102</v>
      </c>
      <c r="I103" s="22" t="s">
        <v>36</v>
      </c>
    </row>
    <row r="104" spans="1:9" s="23" customFormat="1" ht="12">
      <c r="A104" s="19" t="s">
        <v>68</v>
      </c>
      <c r="B104" s="20" t="s">
        <v>21</v>
      </c>
      <c r="C104" s="20" t="s">
        <v>67</v>
      </c>
      <c r="D104" s="20" t="s">
        <v>14</v>
      </c>
      <c r="E104" s="20">
        <v>0.42899999999999999</v>
      </c>
      <c r="F104" s="21">
        <f>Table13[[#This Row],[Length (Miles)]]*5280</f>
        <v>2265.12</v>
      </c>
      <c r="G104" s="20" t="s">
        <v>34</v>
      </c>
      <c r="H104" s="20" t="s">
        <v>35</v>
      </c>
      <c r="I104" s="22" t="s">
        <v>36</v>
      </c>
    </row>
    <row r="105" spans="1:9" s="29" customFormat="1" ht="21.75" customHeight="1">
      <c r="A105" s="24"/>
      <c r="B105" s="25"/>
      <c r="C105" s="25" t="s">
        <v>242</v>
      </c>
      <c r="D105" s="25"/>
      <c r="E105" s="26">
        <f>SUM(E6:E104)</f>
        <v>44.292000000000009</v>
      </c>
      <c r="F105" s="27">
        <f>SUM(Table13[Length
(Feet)])</f>
        <v>242183.0400000001</v>
      </c>
      <c r="G105" s="27"/>
      <c r="H105" s="25"/>
      <c r="I105" s="28"/>
    </row>
  </sheetData>
  <mergeCells count="1">
    <mergeCell ref="F105:G105"/>
  </mergeCells>
  <pageMargins left="0.7" right="0.7" top="0.75" bottom="0.75" header="0.3" footer="0.3"/>
  <pageSetup scale="99" fitToHeight="2" orientation="portrait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04"/>
  <sheetViews>
    <sheetView workbookViewId="0">
      <selection activeCell="A2" sqref="A2"/>
    </sheetView>
  </sheetViews>
  <sheetFormatPr defaultRowHeight="15"/>
  <cols>
    <col min="1" max="1" width="23" style="5" customWidth="1"/>
    <col min="2" max="2" width="10.28515625" customWidth="1"/>
    <col min="3" max="3" width="22" customWidth="1"/>
    <col min="4" max="4" width="19.28515625" customWidth="1"/>
    <col min="5" max="5" width="14.5703125" customWidth="1"/>
    <col min="6" max="6" width="12.5703125" customWidth="1"/>
    <col min="7" max="11" width="19.28515625" customWidth="1"/>
  </cols>
  <sheetData>
    <row r="1" spans="1:11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4" t="s">
        <v>31</v>
      </c>
      <c r="B2" s="2">
        <v>1</v>
      </c>
      <c r="C2" s="2" t="s">
        <v>32</v>
      </c>
      <c r="D2" s="2" t="s">
        <v>33</v>
      </c>
      <c r="E2" s="2" t="s">
        <v>14</v>
      </c>
      <c r="F2" s="2">
        <v>0.189</v>
      </c>
      <c r="G2" s="2" t="s">
        <v>34</v>
      </c>
      <c r="H2" s="2" t="s">
        <v>34</v>
      </c>
      <c r="I2" s="2"/>
      <c r="J2" s="2" t="s">
        <v>35</v>
      </c>
      <c r="K2" s="2" t="s">
        <v>36</v>
      </c>
    </row>
    <row r="3" spans="1:11">
      <c r="A3" s="4" t="s">
        <v>127</v>
      </c>
      <c r="B3" s="2">
        <v>1</v>
      </c>
      <c r="C3" s="2" t="s">
        <v>19</v>
      </c>
      <c r="D3" s="2" t="s">
        <v>61</v>
      </c>
      <c r="E3" s="2" t="s">
        <v>73</v>
      </c>
      <c r="F3" s="2">
        <v>0.13200000000000001</v>
      </c>
      <c r="G3" s="2" t="s">
        <v>34</v>
      </c>
      <c r="H3" s="2" t="s">
        <v>34</v>
      </c>
      <c r="I3" s="2"/>
      <c r="J3" s="2" t="s">
        <v>128</v>
      </c>
      <c r="K3" s="2" t="s">
        <v>36</v>
      </c>
    </row>
    <row r="4" spans="1:11">
      <c r="A4" s="4" t="s">
        <v>37</v>
      </c>
      <c r="B4" s="2">
        <v>1</v>
      </c>
      <c r="C4" s="2" t="s">
        <v>38</v>
      </c>
      <c r="D4" s="2" t="s">
        <v>39</v>
      </c>
      <c r="E4" s="2" t="s">
        <v>14</v>
      </c>
      <c r="F4" s="2">
        <v>1.03</v>
      </c>
      <c r="G4" s="2" t="s">
        <v>34</v>
      </c>
      <c r="H4" s="2" t="s">
        <v>34</v>
      </c>
      <c r="I4" s="2"/>
      <c r="J4" s="2" t="s">
        <v>35</v>
      </c>
      <c r="K4" s="2" t="s">
        <v>36</v>
      </c>
    </row>
    <row r="5" spans="1:11">
      <c r="A5" s="4" t="s">
        <v>100</v>
      </c>
      <c r="B5" s="2">
        <v>1</v>
      </c>
      <c r="C5" s="2" t="s">
        <v>19</v>
      </c>
      <c r="D5" s="2" t="s">
        <v>101</v>
      </c>
      <c r="E5" s="2" t="s">
        <v>73</v>
      </c>
      <c r="F5" s="2">
        <v>0.22500000000000001</v>
      </c>
      <c r="G5" s="2" t="s">
        <v>34</v>
      </c>
      <c r="H5" s="2" t="s">
        <v>34</v>
      </c>
      <c r="I5" s="2"/>
      <c r="J5" s="2" t="s">
        <v>102</v>
      </c>
      <c r="K5" s="2" t="s">
        <v>36</v>
      </c>
    </row>
    <row r="6" spans="1:11">
      <c r="A6" s="4" t="s">
        <v>100</v>
      </c>
      <c r="B6" s="2">
        <v>2</v>
      </c>
      <c r="C6" s="2" t="s">
        <v>38</v>
      </c>
      <c r="D6" s="2" t="s">
        <v>101</v>
      </c>
      <c r="E6" s="2" t="s">
        <v>73</v>
      </c>
      <c r="F6" s="2">
        <v>0.95599999999999996</v>
      </c>
      <c r="G6" s="2" t="s">
        <v>15</v>
      </c>
      <c r="H6" s="2" t="s">
        <v>34</v>
      </c>
      <c r="I6" s="2"/>
      <c r="J6" s="2" t="s">
        <v>148</v>
      </c>
      <c r="K6" s="2" t="s">
        <v>149</v>
      </c>
    </row>
    <row r="7" spans="1:11">
      <c r="A7" s="4" t="s">
        <v>41</v>
      </c>
      <c r="B7" s="2">
        <v>1</v>
      </c>
      <c r="C7" s="2" t="s">
        <v>38</v>
      </c>
      <c r="D7" s="2" t="s">
        <v>77</v>
      </c>
      <c r="E7" s="2" t="s">
        <v>73</v>
      </c>
      <c r="F7" s="2">
        <v>0.39100000000000001</v>
      </c>
      <c r="G7" s="2" t="s">
        <v>78</v>
      </c>
      <c r="H7" s="2" t="s">
        <v>78</v>
      </c>
      <c r="I7" s="2"/>
      <c r="J7" s="2" t="s">
        <v>79</v>
      </c>
      <c r="K7" s="2" t="s">
        <v>80</v>
      </c>
    </row>
    <row r="8" spans="1:11">
      <c r="A8" s="4" t="s">
        <v>41</v>
      </c>
      <c r="B8" s="2">
        <v>2</v>
      </c>
      <c r="C8" s="2" t="s">
        <v>77</v>
      </c>
      <c r="D8" s="2" t="s">
        <v>81</v>
      </c>
      <c r="E8" s="2" t="s">
        <v>73</v>
      </c>
      <c r="F8" s="2">
        <v>1.0620000000000001</v>
      </c>
      <c r="G8" s="2" t="s">
        <v>78</v>
      </c>
      <c r="H8" s="2" t="s">
        <v>78</v>
      </c>
      <c r="I8" s="2"/>
      <c r="J8" s="2" t="s">
        <v>79</v>
      </c>
      <c r="K8" s="2" t="s">
        <v>80</v>
      </c>
    </row>
    <row r="9" spans="1:11">
      <c r="A9" s="4" t="s">
        <v>41</v>
      </c>
      <c r="B9" s="2">
        <v>3</v>
      </c>
      <c r="C9" s="2" t="s">
        <v>81</v>
      </c>
      <c r="D9" s="2" t="s">
        <v>42</v>
      </c>
      <c r="E9" s="2" t="s">
        <v>73</v>
      </c>
      <c r="F9" s="2">
        <v>0.92100000000000004</v>
      </c>
      <c r="G9" s="2" t="s">
        <v>78</v>
      </c>
      <c r="H9" s="2" t="s">
        <v>78</v>
      </c>
      <c r="I9" s="2"/>
      <c r="J9" s="2" t="s">
        <v>112</v>
      </c>
      <c r="K9" s="2" t="s">
        <v>80</v>
      </c>
    </row>
    <row r="10" spans="1:11">
      <c r="A10" s="4" t="s">
        <v>40</v>
      </c>
      <c r="B10" s="2">
        <v>1</v>
      </c>
      <c r="C10" s="2" t="s">
        <v>41</v>
      </c>
      <c r="D10" s="2" t="s">
        <v>41</v>
      </c>
      <c r="E10" s="2" t="s">
        <v>14</v>
      </c>
      <c r="F10" s="2">
        <v>0.51</v>
      </c>
      <c r="G10" s="2" t="s">
        <v>34</v>
      </c>
      <c r="H10" s="2" t="s">
        <v>34</v>
      </c>
      <c r="I10" s="2"/>
      <c r="J10" s="2" t="s">
        <v>35</v>
      </c>
      <c r="K10" s="2" t="s">
        <v>36</v>
      </c>
    </row>
    <row r="11" spans="1:11">
      <c r="A11" s="4" t="s">
        <v>129</v>
      </c>
      <c r="B11" s="2">
        <v>1</v>
      </c>
      <c r="C11" s="2" t="s">
        <v>106</v>
      </c>
      <c r="D11" s="2" t="s">
        <v>67</v>
      </c>
      <c r="E11" s="2" t="s">
        <v>73</v>
      </c>
      <c r="F11" s="2">
        <v>0.104</v>
      </c>
      <c r="G11" s="2" t="s">
        <v>34</v>
      </c>
      <c r="H11" s="2" t="s">
        <v>34</v>
      </c>
      <c r="I11" s="2"/>
      <c r="J11" s="2" t="s">
        <v>128</v>
      </c>
      <c r="K11" s="2" t="s">
        <v>36</v>
      </c>
    </row>
    <row r="12" spans="1:11">
      <c r="A12" s="4" t="s">
        <v>150</v>
      </c>
      <c r="B12" s="2">
        <v>1</v>
      </c>
      <c r="C12" s="2" t="s">
        <v>72</v>
      </c>
      <c r="D12" s="2" t="s">
        <v>67</v>
      </c>
      <c r="E12" s="2" t="s">
        <v>73</v>
      </c>
      <c r="F12" s="2">
        <v>0.39800000000000002</v>
      </c>
      <c r="G12" s="2" t="s">
        <v>15</v>
      </c>
      <c r="H12" s="2" t="s">
        <v>34</v>
      </c>
      <c r="I12" s="2"/>
      <c r="J12" s="2" t="s">
        <v>148</v>
      </c>
      <c r="K12" s="2" t="s">
        <v>149</v>
      </c>
    </row>
    <row r="13" spans="1:11">
      <c r="A13" s="4" t="s">
        <v>42</v>
      </c>
      <c r="B13" s="2">
        <v>1</v>
      </c>
      <c r="C13" s="2" t="s">
        <v>41</v>
      </c>
      <c r="D13" s="2" t="s">
        <v>43</v>
      </c>
      <c r="E13" s="2" t="s">
        <v>14</v>
      </c>
      <c r="F13" s="2">
        <v>1.85</v>
      </c>
      <c r="G13" s="2" t="s">
        <v>34</v>
      </c>
      <c r="H13" s="2" t="s">
        <v>34</v>
      </c>
      <c r="I13" s="2"/>
      <c r="J13" s="2" t="s">
        <v>35</v>
      </c>
      <c r="K13" s="2" t="s">
        <v>36</v>
      </c>
    </row>
    <row r="14" spans="1:11">
      <c r="A14" s="4" t="s">
        <v>42</v>
      </c>
      <c r="B14" s="2">
        <v>2</v>
      </c>
      <c r="C14" s="2" t="s">
        <v>43</v>
      </c>
      <c r="D14" s="2" t="s">
        <v>33</v>
      </c>
      <c r="E14" s="2" t="s">
        <v>14</v>
      </c>
      <c r="F14" s="2">
        <v>0.97199999999999998</v>
      </c>
      <c r="G14" s="2" t="s">
        <v>34</v>
      </c>
      <c r="H14" s="2" t="s">
        <v>34</v>
      </c>
      <c r="I14" s="2"/>
      <c r="J14" s="2" t="s">
        <v>35</v>
      </c>
      <c r="K14" s="2" t="s">
        <v>36</v>
      </c>
    </row>
    <row r="15" spans="1:11">
      <c r="A15" s="4" t="s">
        <v>44</v>
      </c>
      <c r="B15" s="2">
        <v>1</v>
      </c>
      <c r="C15" s="2" t="s">
        <v>42</v>
      </c>
      <c r="D15" s="2" t="s">
        <v>45</v>
      </c>
      <c r="E15" s="2" t="s">
        <v>14</v>
      </c>
      <c r="F15" s="2">
        <v>0.307</v>
      </c>
      <c r="G15" s="2" t="s">
        <v>34</v>
      </c>
      <c r="H15" s="2" t="s">
        <v>34</v>
      </c>
      <c r="I15" s="2"/>
      <c r="J15" s="2" t="s">
        <v>35</v>
      </c>
      <c r="K15" s="2" t="s">
        <v>36</v>
      </c>
    </row>
    <row r="16" spans="1:11">
      <c r="A16" s="4" t="s">
        <v>81</v>
      </c>
      <c r="B16" s="2">
        <v>1</v>
      </c>
      <c r="C16" s="2" t="s">
        <v>41</v>
      </c>
      <c r="D16" s="2" t="s">
        <v>116</v>
      </c>
      <c r="E16" s="2" t="s">
        <v>73</v>
      </c>
      <c r="F16" s="2">
        <v>0.90900000000000003</v>
      </c>
      <c r="G16" s="2" t="s">
        <v>84</v>
      </c>
      <c r="H16" s="2" t="s">
        <v>84</v>
      </c>
      <c r="I16" s="2"/>
      <c r="J16" s="2" t="s">
        <v>117</v>
      </c>
      <c r="K16" s="2" t="s">
        <v>86</v>
      </c>
    </row>
    <row r="17" spans="1:11">
      <c r="A17" s="4" t="s">
        <v>92</v>
      </c>
      <c r="B17" s="2">
        <v>1</v>
      </c>
      <c r="C17" s="2" t="s">
        <v>89</v>
      </c>
      <c r="D17" s="2" t="s">
        <v>93</v>
      </c>
      <c r="E17" s="2" t="s">
        <v>73</v>
      </c>
      <c r="F17" s="2">
        <v>0.11</v>
      </c>
      <c r="G17" s="2" t="s">
        <v>15</v>
      </c>
      <c r="H17" s="2" t="s">
        <v>15</v>
      </c>
      <c r="I17" s="2"/>
      <c r="J17" s="2" t="s">
        <v>94</v>
      </c>
      <c r="K17" s="2" t="s">
        <v>17</v>
      </c>
    </row>
    <row r="18" spans="1:11">
      <c r="A18" s="4" t="s">
        <v>92</v>
      </c>
      <c r="B18" s="2">
        <v>2</v>
      </c>
      <c r="C18" s="2" t="s">
        <v>93</v>
      </c>
      <c r="D18" s="2" t="s">
        <v>48</v>
      </c>
      <c r="E18" s="2" t="s">
        <v>73</v>
      </c>
      <c r="F18" s="2">
        <v>0.35299999999999998</v>
      </c>
      <c r="G18" s="2" t="s">
        <v>34</v>
      </c>
      <c r="H18" s="2" t="s">
        <v>34</v>
      </c>
      <c r="I18" s="2"/>
      <c r="J18" s="2" t="s">
        <v>102</v>
      </c>
      <c r="K18" s="2" t="s">
        <v>36</v>
      </c>
    </row>
    <row r="19" spans="1:11">
      <c r="A19" s="4" t="s">
        <v>92</v>
      </c>
      <c r="B19" s="2">
        <v>3</v>
      </c>
      <c r="C19" s="2" t="s">
        <v>48</v>
      </c>
      <c r="D19" s="2" t="s">
        <v>140</v>
      </c>
      <c r="E19" s="2" t="s">
        <v>73</v>
      </c>
      <c r="F19" s="2">
        <v>8.4000000000000005E-2</v>
      </c>
      <c r="G19" s="2" t="s">
        <v>34</v>
      </c>
      <c r="H19" s="2" t="s">
        <v>34</v>
      </c>
      <c r="I19" s="2"/>
      <c r="J19" s="2" t="s">
        <v>141</v>
      </c>
      <c r="K19" s="2" t="s">
        <v>36</v>
      </c>
    </row>
    <row r="20" spans="1:11">
      <c r="A20" s="4" t="s">
        <v>46</v>
      </c>
      <c r="B20" s="2">
        <v>1</v>
      </c>
      <c r="C20" s="2" t="s">
        <v>19</v>
      </c>
      <c r="D20" s="2" t="s">
        <v>33</v>
      </c>
      <c r="E20" s="2" t="s">
        <v>14</v>
      </c>
      <c r="F20" s="2">
        <v>0.38800000000000001</v>
      </c>
      <c r="G20" s="2" t="s">
        <v>34</v>
      </c>
      <c r="H20" s="2" t="s">
        <v>34</v>
      </c>
      <c r="I20" s="2"/>
      <c r="J20" s="2" t="s">
        <v>35</v>
      </c>
      <c r="K20" s="2" t="s">
        <v>36</v>
      </c>
    </row>
    <row r="21" spans="1:11">
      <c r="A21" s="4" t="s">
        <v>47</v>
      </c>
      <c r="B21" s="2">
        <v>1</v>
      </c>
      <c r="C21" s="2" t="s">
        <v>30</v>
      </c>
      <c r="D21" s="2" t="s">
        <v>33</v>
      </c>
      <c r="E21" s="2" t="s">
        <v>14</v>
      </c>
      <c r="F21" s="2">
        <v>1.5</v>
      </c>
      <c r="G21" s="2" t="s">
        <v>34</v>
      </c>
      <c r="H21" s="2" t="s">
        <v>34</v>
      </c>
      <c r="I21" s="2"/>
      <c r="J21" s="2" t="s">
        <v>35</v>
      </c>
      <c r="K21" s="2" t="s">
        <v>36</v>
      </c>
    </row>
    <row r="22" spans="1:11">
      <c r="A22" s="4" t="s">
        <v>72</v>
      </c>
      <c r="B22" s="2">
        <v>1</v>
      </c>
      <c r="C22" s="2" t="s">
        <v>19</v>
      </c>
      <c r="D22" s="2" t="s">
        <v>38</v>
      </c>
      <c r="E22" s="2" t="s">
        <v>73</v>
      </c>
      <c r="F22" s="2">
        <v>0.32500000000000001</v>
      </c>
      <c r="G22" s="2" t="s">
        <v>74</v>
      </c>
      <c r="H22" s="2" t="s">
        <v>74</v>
      </c>
      <c r="I22" s="2"/>
      <c r="J22" s="2" t="s">
        <v>75</v>
      </c>
      <c r="K22" s="2" t="s">
        <v>76</v>
      </c>
    </row>
    <row r="23" spans="1:11">
      <c r="A23" s="4" t="s">
        <v>11</v>
      </c>
      <c r="B23" s="2">
        <v>1</v>
      </c>
      <c r="C23" s="2" t="s">
        <v>12</v>
      </c>
      <c r="D23" s="2" t="s">
        <v>13</v>
      </c>
      <c r="E23" s="2" t="s">
        <v>14</v>
      </c>
      <c r="F23" s="2">
        <v>1.55</v>
      </c>
      <c r="G23" s="2" t="s">
        <v>15</v>
      </c>
      <c r="H23" s="2" t="s">
        <v>15</v>
      </c>
      <c r="I23" s="2"/>
      <c r="J23" s="2" t="s">
        <v>16</v>
      </c>
      <c r="K23" s="2" t="s">
        <v>17</v>
      </c>
    </row>
    <row r="24" spans="1:11">
      <c r="A24" s="4" t="s">
        <v>11</v>
      </c>
      <c r="B24" s="2">
        <v>2</v>
      </c>
      <c r="C24" s="2" t="s">
        <v>13</v>
      </c>
      <c r="D24" s="2" t="s">
        <v>30</v>
      </c>
      <c r="E24" s="2" t="s">
        <v>73</v>
      </c>
      <c r="F24" s="2">
        <v>1.87</v>
      </c>
      <c r="G24" s="2" t="s">
        <v>15</v>
      </c>
      <c r="H24" s="2" t="s">
        <v>15</v>
      </c>
      <c r="I24" s="2"/>
      <c r="J24" s="2" t="s">
        <v>94</v>
      </c>
      <c r="K24" s="2" t="s">
        <v>17</v>
      </c>
    </row>
    <row r="25" spans="1:11">
      <c r="A25" s="4" t="s">
        <v>48</v>
      </c>
      <c r="B25" s="2">
        <v>2</v>
      </c>
      <c r="C25" s="2" t="s">
        <v>49</v>
      </c>
      <c r="D25" s="2" t="s">
        <v>50</v>
      </c>
      <c r="E25" s="2" t="s">
        <v>14</v>
      </c>
      <c r="F25" s="2">
        <v>0.35199999999999998</v>
      </c>
      <c r="G25" s="2" t="s">
        <v>34</v>
      </c>
      <c r="H25" s="2" t="s">
        <v>34</v>
      </c>
      <c r="I25" s="2"/>
      <c r="J25" s="2" t="s">
        <v>35</v>
      </c>
      <c r="K25" s="2" t="s">
        <v>36</v>
      </c>
    </row>
    <row r="26" spans="1:11">
      <c r="A26" s="4" t="s">
        <v>48</v>
      </c>
      <c r="B26" s="2">
        <v>3</v>
      </c>
      <c r="C26" s="2" t="s">
        <v>50</v>
      </c>
      <c r="D26" s="2" t="s">
        <v>13</v>
      </c>
      <c r="E26" s="2" t="s">
        <v>14</v>
      </c>
      <c r="F26" s="2">
        <v>0.10199999999999999</v>
      </c>
      <c r="G26" s="2" t="s">
        <v>34</v>
      </c>
      <c r="H26" s="2" t="s">
        <v>34</v>
      </c>
      <c r="I26" s="2"/>
      <c r="J26" s="2" t="s">
        <v>35</v>
      </c>
      <c r="K26" s="2" t="s">
        <v>36</v>
      </c>
    </row>
    <row r="27" spans="1:11">
      <c r="A27" s="4" t="s">
        <v>48</v>
      </c>
      <c r="B27" s="2">
        <v>1</v>
      </c>
      <c r="C27" s="2" t="s">
        <v>92</v>
      </c>
      <c r="D27" s="2" t="s">
        <v>67</v>
      </c>
      <c r="E27" s="2" t="s">
        <v>73</v>
      </c>
      <c r="F27" s="2">
        <v>0.107</v>
      </c>
      <c r="G27" s="2" t="s">
        <v>34</v>
      </c>
      <c r="H27" s="2" t="s">
        <v>34</v>
      </c>
      <c r="I27" s="2"/>
      <c r="J27" s="2" t="s">
        <v>128</v>
      </c>
      <c r="K27" s="2" t="s">
        <v>36</v>
      </c>
    </row>
    <row r="28" spans="1:11">
      <c r="A28" s="4" t="s">
        <v>48</v>
      </c>
      <c r="B28" s="2">
        <v>4</v>
      </c>
      <c r="C28" s="2" t="s">
        <v>96</v>
      </c>
      <c r="D28" s="2" t="s">
        <v>49</v>
      </c>
      <c r="E28" s="2" t="s">
        <v>73</v>
      </c>
      <c r="F28" s="2">
        <v>0.02</v>
      </c>
      <c r="G28" s="2" t="s">
        <v>34</v>
      </c>
      <c r="H28" s="2" t="s">
        <v>34</v>
      </c>
      <c r="I28" s="2"/>
      <c r="J28" s="2" t="s">
        <v>141</v>
      </c>
      <c r="K28" s="2" t="s">
        <v>36</v>
      </c>
    </row>
    <row r="29" spans="1:11">
      <c r="A29" s="4" t="s">
        <v>82</v>
      </c>
      <c r="B29" s="2">
        <v>1</v>
      </c>
      <c r="C29" s="2" t="s">
        <v>83</v>
      </c>
      <c r="D29" s="2" t="s">
        <v>57</v>
      </c>
      <c r="E29" s="2" t="s">
        <v>73</v>
      </c>
      <c r="F29" s="2">
        <v>1.0940000000000001</v>
      </c>
      <c r="G29" s="2" t="s">
        <v>84</v>
      </c>
      <c r="H29" s="2" t="s">
        <v>84</v>
      </c>
      <c r="I29" s="2"/>
      <c r="J29" s="2" t="s">
        <v>85</v>
      </c>
      <c r="K29" s="2" t="s">
        <v>86</v>
      </c>
    </row>
    <row r="30" spans="1:11">
      <c r="A30" s="4" t="s">
        <v>82</v>
      </c>
      <c r="B30" s="2">
        <v>4</v>
      </c>
      <c r="C30" s="2" t="s">
        <v>93</v>
      </c>
      <c r="D30" s="2" t="s">
        <v>30</v>
      </c>
      <c r="E30" s="2" t="s">
        <v>73</v>
      </c>
      <c r="F30" s="2">
        <v>0.20899999999999999</v>
      </c>
      <c r="G30" s="2" t="s">
        <v>15</v>
      </c>
      <c r="H30" s="2" t="s">
        <v>15</v>
      </c>
      <c r="I30" s="2"/>
      <c r="J30" s="2" t="s">
        <v>123</v>
      </c>
      <c r="K30" s="2" t="s">
        <v>17</v>
      </c>
    </row>
    <row r="31" spans="1:11">
      <c r="A31" s="4" t="s">
        <v>82</v>
      </c>
      <c r="B31" s="2">
        <v>2</v>
      </c>
      <c r="C31" s="2" t="s">
        <v>57</v>
      </c>
      <c r="D31" s="2" t="s">
        <v>27</v>
      </c>
      <c r="E31" s="2" t="s">
        <v>73</v>
      </c>
      <c r="F31" s="2">
        <v>0.64200000000000002</v>
      </c>
      <c r="G31" s="2" t="s">
        <v>84</v>
      </c>
      <c r="H31" s="2" t="s">
        <v>84</v>
      </c>
      <c r="I31" s="2"/>
      <c r="J31" s="2" t="s">
        <v>134</v>
      </c>
      <c r="K31" s="2" t="s">
        <v>120</v>
      </c>
    </row>
    <row r="32" spans="1:11">
      <c r="A32" s="4" t="s">
        <v>82</v>
      </c>
      <c r="B32" s="2">
        <v>3</v>
      </c>
      <c r="C32" s="2" t="s">
        <v>27</v>
      </c>
      <c r="D32" s="2" t="s">
        <v>93</v>
      </c>
      <c r="E32" s="2" t="s">
        <v>73</v>
      </c>
      <c r="F32" s="2">
        <v>1.665</v>
      </c>
      <c r="G32" s="2" t="s">
        <v>84</v>
      </c>
      <c r="H32" s="2" t="s">
        <v>84</v>
      </c>
      <c r="I32" s="2"/>
      <c r="J32" s="2" t="s">
        <v>134</v>
      </c>
      <c r="K32" s="2" t="s">
        <v>120</v>
      </c>
    </row>
    <row r="33" spans="1:11">
      <c r="A33" s="4" t="s">
        <v>51</v>
      </c>
      <c r="B33" s="2">
        <v>3</v>
      </c>
      <c r="C33" s="2" t="s">
        <v>49</v>
      </c>
      <c r="D33" s="2" t="s">
        <v>52</v>
      </c>
      <c r="E33" s="2" t="s">
        <v>14</v>
      </c>
      <c r="F33" s="2">
        <v>0.55800000000000005</v>
      </c>
      <c r="G33" s="2" t="s">
        <v>34</v>
      </c>
      <c r="H33" s="2" t="s">
        <v>34</v>
      </c>
      <c r="I33" s="2"/>
      <c r="J33" s="2" t="s">
        <v>35</v>
      </c>
      <c r="K33" s="2" t="s">
        <v>36</v>
      </c>
    </row>
    <row r="34" spans="1:11">
      <c r="A34" s="4" t="s">
        <v>51</v>
      </c>
      <c r="B34" s="2">
        <v>5</v>
      </c>
      <c r="C34" s="2" t="s">
        <v>50</v>
      </c>
      <c r="D34" s="2" t="s">
        <v>53</v>
      </c>
      <c r="E34" s="2" t="s">
        <v>14</v>
      </c>
      <c r="F34" s="2">
        <v>0.51900000000000002</v>
      </c>
      <c r="G34" s="2" t="s">
        <v>34</v>
      </c>
      <c r="H34" s="2" t="s">
        <v>34</v>
      </c>
      <c r="I34" s="2"/>
      <c r="J34" s="2" t="s">
        <v>35</v>
      </c>
      <c r="K34" s="2" t="s">
        <v>36</v>
      </c>
    </row>
    <row r="35" spans="1:11">
      <c r="A35" s="4" t="s">
        <v>51</v>
      </c>
      <c r="B35" s="2">
        <v>4</v>
      </c>
      <c r="C35" s="2" t="s">
        <v>52</v>
      </c>
      <c r="D35" s="2" t="s">
        <v>50</v>
      </c>
      <c r="E35" s="2" t="s">
        <v>14</v>
      </c>
      <c r="F35" s="2">
        <v>0.40799999999999997</v>
      </c>
      <c r="G35" s="2" t="s">
        <v>34</v>
      </c>
      <c r="H35" s="2" t="s">
        <v>34</v>
      </c>
      <c r="I35" s="2"/>
      <c r="J35" s="2" t="s">
        <v>69</v>
      </c>
      <c r="K35" s="2" t="s">
        <v>36</v>
      </c>
    </row>
    <row r="36" spans="1:11">
      <c r="A36" s="4" t="s">
        <v>51</v>
      </c>
      <c r="B36" s="2">
        <v>1</v>
      </c>
      <c r="C36" s="2" t="s">
        <v>19</v>
      </c>
      <c r="D36" s="2" t="s">
        <v>96</v>
      </c>
      <c r="E36" s="2" t="s">
        <v>73</v>
      </c>
      <c r="F36" s="2">
        <v>0.42899999999999999</v>
      </c>
      <c r="G36" s="2" t="s">
        <v>15</v>
      </c>
      <c r="H36" s="2" t="s">
        <v>15</v>
      </c>
      <c r="I36" s="2"/>
      <c r="J36" s="2" t="s">
        <v>16</v>
      </c>
      <c r="K36" s="2" t="s">
        <v>113</v>
      </c>
    </row>
    <row r="37" spans="1:11">
      <c r="A37" s="4" t="s">
        <v>51</v>
      </c>
      <c r="B37" s="2">
        <v>2</v>
      </c>
      <c r="C37" s="2" t="s">
        <v>96</v>
      </c>
      <c r="D37" s="2" t="s">
        <v>49</v>
      </c>
      <c r="E37" s="2" t="s">
        <v>73</v>
      </c>
      <c r="F37" s="2">
        <v>0.16200000000000001</v>
      </c>
      <c r="G37" s="2" t="s">
        <v>15</v>
      </c>
      <c r="H37" s="2" t="s">
        <v>15</v>
      </c>
      <c r="I37" s="2"/>
      <c r="J37" s="2" t="s">
        <v>16</v>
      </c>
      <c r="K37" s="2" t="s">
        <v>17</v>
      </c>
    </row>
    <row r="38" spans="1:11">
      <c r="A38" s="4" t="s">
        <v>25</v>
      </c>
      <c r="B38" s="2">
        <v>1</v>
      </c>
      <c r="C38" s="2" t="s">
        <v>24</v>
      </c>
      <c r="D38" s="2" t="s">
        <v>33</v>
      </c>
      <c r="E38" s="2" t="s">
        <v>14</v>
      </c>
      <c r="F38" s="2">
        <v>0.71399999999999997</v>
      </c>
      <c r="G38" s="2" t="s">
        <v>34</v>
      </c>
      <c r="H38" s="2" t="s">
        <v>34</v>
      </c>
      <c r="I38" s="2"/>
      <c r="J38" s="2" t="s">
        <v>35</v>
      </c>
      <c r="K38" s="2" t="s">
        <v>36</v>
      </c>
    </row>
    <row r="39" spans="1:11">
      <c r="A39" s="4" t="s">
        <v>18</v>
      </c>
      <c r="B39" s="2">
        <v>2</v>
      </c>
      <c r="C39" s="2" t="s">
        <v>19</v>
      </c>
      <c r="D39" s="2" t="s">
        <v>20</v>
      </c>
      <c r="E39" s="2" t="s">
        <v>14</v>
      </c>
      <c r="F39" s="2">
        <v>0.17100000000000001</v>
      </c>
      <c r="G39" s="2" t="s">
        <v>15</v>
      </c>
      <c r="H39" s="2" t="s">
        <v>15</v>
      </c>
      <c r="I39" s="2"/>
      <c r="J39" s="2" t="s">
        <v>16</v>
      </c>
      <c r="K39" s="2" t="s">
        <v>17</v>
      </c>
    </row>
    <row r="40" spans="1:11">
      <c r="A40" s="4" t="s">
        <v>18</v>
      </c>
      <c r="B40" s="2">
        <v>1</v>
      </c>
      <c r="C40" s="2" t="s">
        <v>124</v>
      </c>
      <c r="D40" s="2" t="s">
        <v>49</v>
      </c>
      <c r="E40" s="2" t="s">
        <v>73</v>
      </c>
      <c r="F40" s="2">
        <v>0.06</v>
      </c>
      <c r="G40" s="2" t="s">
        <v>15</v>
      </c>
      <c r="H40" s="2" t="s">
        <v>34</v>
      </c>
      <c r="I40" s="2"/>
      <c r="J40" s="2" t="s">
        <v>125</v>
      </c>
      <c r="K40" s="2" t="s">
        <v>126</v>
      </c>
    </row>
    <row r="41" spans="1:11">
      <c r="A41" s="4" t="s">
        <v>103</v>
      </c>
      <c r="B41" s="2">
        <v>2</v>
      </c>
      <c r="C41" s="2" t="s">
        <v>38</v>
      </c>
      <c r="D41" s="2" t="s">
        <v>39</v>
      </c>
      <c r="E41" s="2" t="s">
        <v>73</v>
      </c>
      <c r="F41" s="2">
        <v>0.17299999999999999</v>
      </c>
      <c r="G41" s="2" t="s">
        <v>15</v>
      </c>
      <c r="H41" s="2" t="s">
        <v>15</v>
      </c>
      <c r="I41" s="2"/>
      <c r="J41" s="2" t="s">
        <v>16</v>
      </c>
      <c r="K41" s="2" t="s">
        <v>17</v>
      </c>
    </row>
    <row r="42" spans="1:11">
      <c r="A42" s="4" t="s">
        <v>103</v>
      </c>
      <c r="B42" s="2">
        <v>1</v>
      </c>
      <c r="C42" s="2" t="s">
        <v>106</v>
      </c>
      <c r="D42" s="2" t="s">
        <v>38</v>
      </c>
      <c r="E42" s="2" t="s">
        <v>73</v>
      </c>
      <c r="F42" s="2">
        <v>0.24099999999999999</v>
      </c>
      <c r="G42" s="2" t="s">
        <v>15</v>
      </c>
      <c r="H42" s="2" t="s">
        <v>15</v>
      </c>
      <c r="I42" s="2"/>
      <c r="J42" s="2" t="s">
        <v>145</v>
      </c>
      <c r="K42" s="2" t="s">
        <v>113</v>
      </c>
    </row>
    <row r="43" spans="1:11">
      <c r="A43" s="4" t="s">
        <v>153</v>
      </c>
      <c r="B43" s="2">
        <v>1</v>
      </c>
      <c r="C43" s="2" t="s">
        <v>19</v>
      </c>
      <c r="D43" s="2" t="s">
        <v>67</v>
      </c>
      <c r="E43" s="2" t="s">
        <v>73</v>
      </c>
      <c r="F43" s="2">
        <v>0.14699999999999999</v>
      </c>
      <c r="G43" s="2" t="s">
        <v>34</v>
      </c>
      <c r="H43" s="2" t="s">
        <v>34</v>
      </c>
      <c r="I43" s="2"/>
      <c r="J43" s="2" t="s">
        <v>69</v>
      </c>
      <c r="K43" s="2" t="s">
        <v>71</v>
      </c>
    </row>
    <row r="44" spans="1:11">
      <c r="A44" s="4" t="s">
        <v>114</v>
      </c>
      <c r="B44" s="2">
        <v>1</v>
      </c>
      <c r="C44" s="2" t="s">
        <v>28</v>
      </c>
      <c r="D44" s="2" t="s">
        <v>38</v>
      </c>
      <c r="E44" s="2" t="s">
        <v>73</v>
      </c>
      <c r="F44" s="2">
        <v>0.34599999999999997</v>
      </c>
      <c r="G44" s="2" t="s">
        <v>78</v>
      </c>
      <c r="H44" s="2" t="s">
        <v>78</v>
      </c>
      <c r="I44" s="2"/>
      <c r="J44" s="2" t="s">
        <v>132</v>
      </c>
      <c r="K44" s="2" t="s">
        <v>80</v>
      </c>
    </row>
    <row r="45" spans="1:11">
      <c r="A45" s="4" t="s">
        <v>135</v>
      </c>
      <c r="B45" s="2">
        <v>1</v>
      </c>
      <c r="C45" s="2" t="s">
        <v>81</v>
      </c>
      <c r="D45" s="2" t="s">
        <v>22</v>
      </c>
      <c r="E45" s="2" t="s">
        <v>73</v>
      </c>
      <c r="F45" s="2">
        <v>0.35299999999999998</v>
      </c>
      <c r="G45" s="2" t="s">
        <v>15</v>
      </c>
      <c r="H45" s="2" t="s">
        <v>15</v>
      </c>
      <c r="I45" s="2"/>
      <c r="J45" s="2" t="s">
        <v>137</v>
      </c>
      <c r="K45" s="2" t="s">
        <v>113</v>
      </c>
    </row>
    <row r="46" spans="1:11">
      <c r="A46" s="4" t="s">
        <v>54</v>
      </c>
      <c r="B46" s="2"/>
      <c r="C46" s="2" t="s">
        <v>49</v>
      </c>
      <c r="D46" s="2" t="s">
        <v>33</v>
      </c>
      <c r="E46" s="2" t="s">
        <v>14</v>
      </c>
      <c r="F46" s="2">
        <v>0.9</v>
      </c>
      <c r="G46" s="2" t="s">
        <v>34</v>
      </c>
      <c r="H46" s="2" t="s">
        <v>34</v>
      </c>
      <c r="I46" s="2"/>
      <c r="J46" s="2" t="s">
        <v>35</v>
      </c>
      <c r="K46" s="2" t="s">
        <v>36</v>
      </c>
    </row>
    <row r="47" spans="1:11">
      <c r="A47" s="4" t="s">
        <v>54</v>
      </c>
      <c r="B47" s="2">
        <v>1</v>
      </c>
      <c r="C47" s="2" t="s">
        <v>19</v>
      </c>
      <c r="D47" s="2" t="s">
        <v>49</v>
      </c>
      <c r="E47" s="2" t="s">
        <v>73</v>
      </c>
      <c r="F47" s="2">
        <v>4.4999999999999998E-2</v>
      </c>
      <c r="G47" s="2" t="s">
        <v>34</v>
      </c>
      <c r="H47" s="2" t="s">
        <v>34</v>
      </c>
      <c r="I47" s="2"/>
      <c r="J47" s="2" t="s">
        <v>69</v>
      </c>
      <c r="K47" s="2" t="s">
        <v>71</v>
      </c>
    </row>
    <row r="48" spans="1:11">
      <c r="A48" s="4" t="s">
        <v>55</v>
      </c>
      <c r="B48" s="2">
        <v>1</v>
      </c>
      <c r="C48" s="2" t="s">
        <v>42</v>
      </c>
      <c r="D48" s="2" t="s">
        <v>53</v>
      </c>
      <c r="E48" s="2" t="s">
        <v>14</v>
      </c>
      <c r="F48" s="2">
        <v>0.89800000000000002</v>
      </c>
      <c r="G48" s="2" t="s">
        <v>34</v>
      </c>
      <c r="H48" s="2" t="s">
        <v>34</v>
      </c>
      <c r="I48" s="2"/>
      <c r="J48" s="2" t="s">
        <v>35</v>
      </c>
      <c r="K48" s="2" t="s">
        <v>36</v>
      </c>
    </row>
    <row r="49" spans="1:11">
      <c r="A49" s="4" t="s">
        <v>21</v>
      </c>
      <c r="B49" s="2">
        <v>1</v>
      </c>
      <c r="C49" s="2" t="s">
        <v>22</v>
      </c>
      <c r="D49" s="2" t="s">
        <v>23</v>
      </c>
      <c r="E49" s="2" t="s">
        <v>14</v>
      </c>
      <c r="F49" s="2">
        <v>0.68799999999999994</v>
      </c>
      <c r="G49" s="2" t="s">
        <v>15</v>
      </c>
      <c r="H49" s="2" t="s">
        <v>15</v>
      </c>
      <c r="I49" s="2"/>
      <c r="J49" s="2" t="s">
        <v>16</v>
      </c>
      <c r="K49" s="2" t="s">
        <v>17</v>
      </c>
    </row>
    <row r="50" spans="1:11">
      <c r="A50" s="4" t="s">
        <v>21</v>
      </c>
      <c r="B50" s="2">
        <v>2</v>
      </c>
      <c r="C50" s="2" t="s">
        <v>23</v>
      </c>
      <c r="D50" s="2" t="s">
        <v>28</v>
      </c>
      <c r="E50" s="2" t="s">
        <v>14</v>
      </c>
      <c r="F50" s="2">
        <v>0.39200000000000002</v>
      </c>
      <c r="G50" s="2" t="s">
        <v>34</v>
      </c>
      <c r="H50" s="2" t="s">
        <v>34</v>
      </c>
      <c r="I50" s="2"/>
      <c r="J50" s="2" t="s">
        <v>35</v>
      </c>
      <c r="K50" s="2" t="s">
        <v>36</v>
      </c>
    </row>
    <row r="51" spans="1:11">
      <c r="A51" s="4" t="s">
        <v>77</v>
      </c>
      <c r="B51" s="2">
        <v>1</v>
      </c>
      <c r="C51" s="2" t="s">
        <v>19</v>
      </c>
      <c r="D51" s="2" t="s">
        <v>41</v>
      </c>
      <c r="E51" s="2" t="s">
        <v>73</v>
      </c>
      <c r="F51" s="2">
        <v>0.443</v>
      </c>
      <c r="G51" s="2" t="s">
        <v>78</v>
      </c>
      <c r="H51" s="2" t="s">
        <v>78</v>
      </c>
      <c r="I51" s="2"/>
      <c r="J51" s="2" t="s">
        <v>132</v>
      </c>
      <c r="K51" s="2" t="s">
        <v>133</v>
      </c>
    </row>
    <row r="52" spans="1:11">
      <c r="A52" s="4" t="s">
        <v>140</v>
      </c>
      <c r="B52" s="2">
        <v>1</v>
      </c>
      <c r="C52" s="2" t="s">
        <v>92</v>
      </c>
      <c r="D52" s="2" t="s">
        <v>142</v>
      </c>
      <c r="E52" s="2" t="s">
        <v>73</v>
      </c>
      <c r="F52" s="2">
        <v>0.125</v>
      </c>
      <c r="G52" s="2" t="s">
        <v>34</v>
      </c>
      <c r="H52" s="2" t="s">
        <v>34</v>
      </c>
      <c r="I52" s="2"/>
      <c r="J52" s="2" t="s">
        <v>141</v>
      </c>
      <c r="K52" s="2" t="s">
        <v>36</v>
      </c>
    </row>
    <row r="53" spans="1:11">
      <c r="A53" s="4" t="s">
        <v>119</v>
      </c>
      <c r="B53" s="2">
        <v>1</v>
      </c>
      <c r="C53" s="2" t="s">
        <v>135</v>
      </c>
      <c r="D53" s="2" t="s">
        <v>118</v>
      </c>
      <c r="E53" s="2" t="s">
        <v>73</v>
      </c>
      <c r="F53" s="2">
        <v>0.47299999999999998</v>
      </c>
      <c r="G53" s="2" t="s">
        <v>84</v>
      </c>
      <c r="H53" s="2" t="s">
        <v>84</v>
      </c>
      <c r="I53" s="2"/>
      <c r="J53" s="2" t="s">
        <v>134</v>
      </c>
      <c r="K53" s="2" t="s">
        <v>120</v>
      </c>
    </row>
    <row r="54" spans="1:11">
      <c r="A54" s="4" t="s">
        <v>56</v>
      </c>
      <c r="B54" s="2">
        <v>2</v>
      </c>
      <c r="C54" s="2" t="s">
        <v>49</v>
      </c>
      <c r="D54" s="2" t="s">
        <v>23</v>
      </c>
      <c r="E54" s="2" t="s">
        <v>14</v>
      </c>
      <c r="F54" s="2">
        <v>0.48099999999999998</v>
      </c>
      <c r="G54" s="2" t="s">
        <v>34</v>
      </c>
      <c r="H54" s="2" t="s">
        <v>34</v>
      </c>
      <c r="I54" s="2"/>
      <c r="J54" s="2" t="s">
        <v>35</v>
      </c>
      <c r="K54" s="2" t="s">
        <v>36</v>
      </c>
    </row>
    <row r="55" spans="1:11">
      <c r="A55" s="4" t="s">
        <v>56</v>
      </c>
      <c r="B55" s="2">
        <v>3</v>
      </c>
      <c r="C55" s="2" t="s">
        <v>23</v>
      </c>
      <c r="D55" s="2" t="s">
        <v>33</v>
      </c>
      <c r="E55" s="2" t="s">
        <v>14</v>
      </c>
      <c r="F55" s="2">
        <v>0.13200000000000001</v>
      </c>
      <c r="G55" s="2" t="s">
        <v>34</v>
      </c>
      <c r="H55" s="2" t="s">
        <v>34</v>
      </c>
      <c r="I55" s="2"/>
      <c r="J55" s="2" t="s">
        <v>35</v>
      </c>
      <c r="K55" s="2" t="s">
        <v>36</v>
      </c>
    </row>
    <row r="56" spans="1:11">
      <c r="A56" s="4" t="s">
        <v>56</v>
      </c>
      <c r="B56" s="2">
        <v>1</v>
      </c>
      <c r="C56" s="2" t="s">
        <v>19</v>
      </c>
      <c r="D56" s="2" t="s">
        <v>49</v>
      </c>
      <c r="E56" s="2" t="s">
        <v>73</v>
      </c>
      <c r="F56" s="2">
        <v>9.6000000000000002E-2</v>
      </c>
      <c r="G56" s="2" t="s">
        <v>34</v>
      </c>
      <c r="H56" s="2" t="s">
        <v>34</v>
      </c>
      <c r="I56" s="2"/>
      <c r="J56" s="2" t="s">
        <v>69</v>
      </c>
      <c r="K56" s="2" t="s">
        <v>71</v>
      </c>
    </row>
    <row r="57" spans="1:11">
      <c r="A57" s="4" t="s">
        <v>89</v>
      </c>
      <c r="B57" s="2">
        <v>2</v>
      </c>
      <c r="C57" s="2" t="s">
        <v>87</v>
      </c>
      <c r="D57" s="2" t="s">
        <v>87</v>
      </c>
      <c r="E57" s="2" t="s">
        <v>73</v>
      </c>
      <c r="F57" s="2">
        <v>1.7000000000000001E-2</v>
      </c>
      <c r="G57" s="2" t="s">
        <v>84</v>
      </c>
      <c r="H57" s="2" t="s">
        <v>15</v>
      </c>
      <c r="I57" s="2"/>
      <c r="J57" s="2" t="s">
        <v>90</v>
      </c>
      <c r="K57" s="2" t="s">
        <v>91</v>
      </c>
    </row>
    <row r="58" spans="1:11">
      <c r="A58" s="4" t="s">
        <v>89</v>
      </c>
      <c r="B58" s="2">
        <v>1</v>
      </c>
      <c r="C58" s="2" t="s">
        <v>63</v>
      </c>
      <c r="D58" s="2" t="s">
        <v>87</v>
      </c>
      <c r="E58" s="2" t="s">
        <v>73</v>
      </c>
      <c r="F58" s="2">
        <v>4.2000000000000003E-2</v>
      </c>
      <c r="G58" s="2" t="s">
        <v>84</v>
      </c>
      <c r="H58" s="2" t="s">
        <v>15</v>
      </c>
      <c r="I58" s="2"/>
      <c r="J58" s="2" t="s">
        <v>121</v>
      </c>
      <c r="K58" s="2" t="s">
        <v>122</v>
      </c>
    </row>
    <row r="59" spans="1:11">
      <c r="A59" s="4" t="s">
        <v>89</v>
      </c>
      <c r="B59" s="2">
        <v>3</v>
      </c>
      <c r="C59" s="2" t="s">
        <v>87</v>
      </c>
      <c r="D59" s="2" t="s">
        <v>64</v>
      </c>
      <c r="E59" s="2" t="s">
        <v>73</v>
      </c>
      <c r="F59" s="2">
        <v>0.56000000000000005</v>
      </c>
      <c r="G59" s="2" t="s">
        <v>84</v>
      </c>
      <c r="H59" s="2" t="s">
        <v>15</v>
      </c>
      <c r="I59" s="2"/>
      <c r="J59" s="2" t="s">
        <v>136</v>
      </c>
      <c r="K59" s="2" t="s">
        <v>91</v>
      </c>
    </row>
    <row r="60" spans="1:11">
      <c r="A60" s="4" t="s">
        <v>151</v>
      </c>
      <c r="B60" s="2">
        <v>1</v>
      </c>
      <c r="C60" s="2" t="s">
        <v>152</v>
      </c>
      <c r="D60" s="2" t="s">
        <v>38</v>
      </c>
      <c r="E60" s="2" t="s">
        <v>73</v>
      </c>
      <c r="F60" s="2">
        <v>0.31900000000000001</v>
      </c>
      <c r="G60" s="2" t="s">
        <v>15</v>
      </c>
      <c r="H60" s="2" t="s">
        <v>34</v>
      </c>
      <c r="I60" s="2"/>
      <c r="J60" s="2" t="s">
        <v>148</v>
      </c>
      <c r="K60" s="2" t="s">
        <v>149</v>
      </c>
    </row>
    <row r="61" spans="1:11">
      <c r="A61" s="4" t="s">
        <v>24</v>
      </c>
      <c r="B61" s="2">
        <v>2</v>
      </c>
      <c r="C61" s="2" t="s">
        <v>25</v>
      </c>
      <c r="D61" s="2" t="s">
        <v>26</v>
      </c>
      <c r="E61" s="2" t="s">
        <v>14</v>
      </c>
      <c r="F61" s="2">
        <v>0.1</v>
      </c>
      <c r="G61" s="2" t="s">
        <v>15</v>
      </c>
      <c r="H61" s="2" t="s">
        <v>15</v>
      </c>
      <c r="I61" s="2"/>
      <c r="J61" s="2" t="s">
        <v>16</v>
      </c>
      <c r="K61" s="2" t="s">
        <v>17</v>
      </c>
    </row>
    <row r="62" spans="1:11">
      <c r="A62" s="4" t="s">
        <v>24</v>
      </c>
      <c r="B62" s="2">
        <v>1</v>
      </c>
      <c r="C62" s="2" t="s">
        <v>30</v>
      </c>
      <c r="D62" s="2" t="s">
        <v>25</v>
      </c>
      <c r="E62" s="2" t="s">
        <v>73</v>
      </c>
      <c r="F62" s="2">
        <v>5.0999999999999997E-2</v>
      </c>
      <c r="G62" s="2" t="s">
        <v>15</v>
      </c>
      <c r="H62" s="2" t="s">
        <v>15</v>
      </c>
      <c r="I62" s="2"/>
      <c r="J62" s="2" t="s">
        <v>123</v>
      </c>
      <c r="K62" s="2" t="s">
        <v>113</v>
      </c>
    </row>
    <row r="63" spans="1:11">
      <c r="A63" s="4" t="s">
        <v>138</v>
      </c>
      <c r="B63" s="2">
        <v>1</v>
      </c>
      <c r="C63" s="2" t="s">
        <v>63</v>
      </c>
      <c r="D63" s="2" t="s">
        <v>64</v>
      </c>
      <c r="E63" s="2" t="s">
        <v>73</v>
      </c>
      <c r="F63" s="2">
        <v>0.54100000000000004</v>
      </c>
      <c r="G63" s="2" t="s">
        <v>15</v>
      </c>
      <c r="H63" s="2" t="s">
        <v>15</v>
      </c>
      <c r="I63" s="2"/>
      <c r="J63" s="2" t="s">
        <v>137</v>
      </c>
      <c r="K63" s="2" t="s">
        <v>113</v>
      </c>
    </row>
    <row r="64" spans="1:11">
      <c r="A64" s="4" t="s">
        <v>57</v>
      </c>
      <c r="B64" s="2"/>
      <c r="C64" s="2" t="s">
        <v>58</v>
      </c>
      <c r="D64" s="2" t="s">
        <v>59</v>
      </c>
      <c r="E64" s="2" t="s">
        <v>14</v>
      </c>
      <c r="F64" s="2">
        <v>0.317</v>
      </c>
      <c r="G64" s="2" t="s">
        <v>34</v>
      </c>
      <c r="H64" s="2" t="s">
        <v>34</v>
      </c>
      <c r="I64" s="2"/>
      <c r="J64" s="2" t="s">
        <v>35</v>
      </c>
      <c r="K64" s="2" t="s">
        <v>36</v>
      </c>
    </row>
    <row r="65" spans="1:11">
      <c r="A65" s="4" t="s">
        <v>70</v>
      </c>
      <c r="B65" s="2"/>
      <c r="C65" s="2" t="s">
        <v>30</v>
      </c>
      <c r="D65" s="2" t="s">
        <v>33</v>
      </c>
      <c r="E65" s="2" t="s">
        <v>14</v>
      </c>
      <c r="F65" s="2">
        <v>0.39200000000000002</v>
      </c>
      <c r="G65" s="2" t="s">
        <v>34</v>
      </c>
      <c r="H65" s="2" t="s">
        <v>34</v>
      </c>
      <c r="I65" s="2"/>
      <c r="J65" s="2" t="s">
        <v>69</v>
      </c>
      <c r="K65" s="2" t="s">
        <v>71</v>
      </c>
    </row>
    <row r="66" spans="1:11">
      <c r="A66" s="4" t="s">
        <v>139</v>
      </c>
      <c r="B66" s="2">
        <v>1</v>
      </c>
      <c r="C66" s="2" t="s">
        <v>38</v>
      </c>
      <c r="D66" s="2" t="s">
        <v>26</v>
      </c>
      <c r="E66" s="2" t="s">
        <v>73</v>
      </c>
      <c r="F66" s="2">
        <v>0.46100000000000002</v>
      </c>
      <c r="G66" s="2" t="s">
        <v>15</v>
      </c>
      <c r="H66" s="2" t="s">
        <v>15</v>
      </c>
      <c r="I66" s="2"/>
      <c r="J66" s="2" t="s">
        <v>137</v>
      </c>
      <c r="K66" s="2" t="s">
        <v>113</v>
      </c>
    </row>
    <row r="67" spans="1:11">
      <c r="A67" s="4" t="s">
        <v>108</v>
      </c>
      <c r="B67" s="2">
        <v>2</v>
      </c>
      <c r="C67" s="2" t="s">
        <v>109</v>
      </c>
      <c r="D67" s="2" t="s">
        <v>110</v>
      </c>
      <c r="E67" s="2" t="s">
        <v>73</v>
      </c>
      <c r="F67" s="2">
        <v>0.379</v>
      </c>
      <c r="G67" s="2" t="s">
        <v>74</v>
      </c>
      <c r="H67" s="2" t="s">
        <v>74</v>
      </c>
      <c r="I67" s="2"/>
      <c r="J67" s="2" t="s">
        <v>111</v>
      </c>
      <c r="K67" s="2" t="s">
        <v>76</v>
      </c>
    </row>
    <row r="68" spans="1:11">
      <c r="A68" s="4" t="s">
        <v>108</v>
      </c>
      <c r="B68" s="2">
        <v>1</v>
      </c>
      <c r="C68" s="2" t="s">
        <v>38</v>
      </c>
      <c r="D68" s="2" t="s">
        <v>109</v>
      </c>
      <c r="E68" s="2" t="s">
        <v>73</v>
      </c>
      <c r="F68" s="2">
        <v>0.28899999999999998</v>
      </c>
      <c r="G68" s="2" t="s">
        <v>74</v>
      </c>
      <c r="H68" s="2" t="s">
        <v>78</v>
      </c>
      <c r="I68" s="2"/>
      <c r="J68" s="2" t="s">
        <v>130</v>
      </c>
      <c r="K68" s="2" t="s">
        <v>131</v>
      </c>
    </row>
    <row r="69" spans="1:11">
      <c r="A69" s="4" t="s">
        <v>108</v>
      </c>
      <c r="B69" s="2">
        <v>3</v>
      </c>
      <c r="C69" s="2" t="s">
        <v>110</v>
      </c>
      <c r="D69" s="2" t="s">
        <v>19</v>
      </c>
      <c r="E69" s="2" t="s">
        <v>73</v>
      </c>
      <c r="F69" s="2">
        <v>0.39700000000000002</v>
      </c>
      <c r="G69" s="2" t="s">
        <v>74</v>
      </c>
      <c r="H69" s="2" t="s">
        <v>74</v>
      </c>
      <c r="I69" s="2"/>
      <c r="J69" s="2" t="s">
        <v>143</v>
      </c>
      <c r="K69" s="2" t="s">
        <v>144</v>
      </c>
    </row>
    <row r="70" spans="1:11">
      <c r="A70" s="4" t="s">
        <v>60</v>
      </c>
      <c r="B70" s="2">
        <v>1</v>
      </c>
      <c r="C70" s="2" t="s">
        <v>61</v>
      </c>
      <c r="D70" s="2" t="s">
        <v>33</v>
      </c>
      <c r="E70" s="2" t="s">
        <v>14</v>
      </c>
      <c r="F70" s="2">
        <v>0.23200000000000001</v>
      </c>
      <c r="G70" s="2" t="s">
        <v>34</v>
      </c>
      <c r="H70" s="2" t="s">
        <v>34</v>
      </c>
      <c r="I70" s="2"/>
      <c r="J70" s="2" t="s">
        <v>35</v>
      </c>
      <c r="K70" s="2" t="s">
        <v>36</v>
      </c>
    </row>
    <row r="71" spans="1:11">
      <c r="A71" s="4" t="s">
        <v>62</v>
      </c>
      <c r="B71" s="2">
        <v>1</v>
      </c>
      <c r="C71" s="2" t="s">
        <v>63</v>
      </c>
      <c r="D71" s="2" t="s">
        <v>64</v>
      </c>
      <c r="E71" s="2" t="s">
        <v>14</v>
      </c>
      <c r="F71" s="2">
        <v>0.54200000000000004</v>
      </c>
      <c r="G71" s="2" t="s">
        <v>34</v>
      </c>
      <c r="H71" s="2" t="s">
        <v>34</v>
      </c>
      <c r="I71" s="2"/>
      <c r="J71" s="2" t="s">
        <v>35</v>
      </c>
      <c r="K71" s="2" t="s">
        <v>36</v>
      </c>
    </row>
    <row r="72" spans="1:11">
      <c r="A72" s="4" t="s">
        <v>95</v>
      </c>
      <c r="B72" s="2">
        <v>1</v>
      </c>
      <c r="C72" s="2" t="s">
        <v>28</v>
      </c>
      <c r="D72" s="2" t="s">
        <v>87</v>
      </c>
      <c r="E72" s="2" t="s">
        <v>73</v>
      </c>
      <c r="F72" s="2">
        <v>6.6000000000000003E-2</v>
      </c>
      <c r="G72" s="2" t="s">
        <v>15</v>
      </c>
      <c r="H72" s="2" t="s">
        <v>15</v>
      </c>
      <c r="I72" s="2"/>
      <c r="J72" s="2" t="s">
        <v>94</v>
      </c>
      <c r="K72" s="2" t="s">
        <v>17</v>
      </c>
    </row>
    <row r="73" spans="1:11">
      <c r="A73" s="4" t="s">
        <v>95</v>
      </c>
      <c r="B73" s="2">
        <v>2</v>
      </c>
      <c r="C73" s="2" t="s">
        <v>87</v>
      </c>
      <c r="D73" s="2" t="s">
        <v>26</v>
      </c>
      <c r="E73" s="2" t="s">
        <v>73</v>
      </c>
      <c r="F73" s="2">
        <v>0.96</v>
      </c>
      <c r="G73" s="2" t="s">
        <v>15</v>
      </c>
      <c r="H73" s="2" t="s">
        <v>15</v>
      </c>
      <c r="I73" s="2"/>
      <c r="J73" s="2" t="s">
        <v>123</v>
      </c>
      <c r="K73" s="2" t="s">
        <v>17</v>
      </c>
    </row>
    <row r="74" spans="1:11">
      <c r="A74" s="4" t="s">
        <v>110</v>
      </c>
      <c r="B74" s="2">
        <v>1</v>
      </c>
      <c r="C74" s="2" t="s">
        <v>108</v>
      </c>
      <c r="D74" s="2" t="s">
        <v>67</v>
      </c>
      <c r="E74" s="2" t="s">
        <v>73</v>
      </c>
      <c r="F74" s="2">
        <v>0.154</v>
      </c>
      <c r="G74" s="2" t="s">
        <v>34</v>
      </c>
      <c r="H74" s="2" t="s">
        <v>34</v>
      </c>
      <c r="I74" s="2"/>
      <c r="J74" s="2" t="s">
        <v>35</v>
      </c>
      <c r="K74" s="2" t="s">
        <v>36</v>
      </c>
    </row>
    <row r="75" spans="1:11">
      <c r="A75" s="4" t="s">
        <v>53</v>
      </c>
      <c r="B75" s="2">
        <v>4</v>
      </c>
      <c r="C75" s="2" t="s">
        <v>49</v>
      </c>
      <c r="D75" s="2" t="s">
        <v>65</v>
      </c>
      <c r="E75" s="2" t="s">
        <v>14</v>
      </c>
      <c r="F75" s="2">
        <v>0.627</v>
      </c>
      <c r="G75" s="2" t="s">
        <v>34</v>
      </c>
      <c r="H75" s="2" t="s">
        <v>34</v>
      </c>
      <c r="I75" s="2"/>
      <c r="J75" s="2" t="s">
        <v>35</v>
      </c>
      <c r="K75" s="2" t="s">
        <v>36</v>
      </c>
    </row>
    <row r="76" spans="1:11">
      <c r="A76" s="4" t="s">
        <v>53</v>
      </c>
      <c r="B76" s="2">
        <v>5</v>
      </c>
      <c r="C76" s="2" t="s">
        <v>65</v>
      </c>
      <c r="D76" s="2" t="s">
        <v>33</v>
      </c>
      <c r="E76" s="2" t="s">
        <v>14</v>
      </c>
      <c r="F76" s="2">
        <v>0.39100000000000001</v>
      </c>
      <c r="G76" s="2" t="s">
        <v>34</v>
      </c>
      <c r="H76" s="2" t="s">
        <v>34</v>
      </c>
      <c r="I76" s="2"/>
      <c r="J76" s="2" t="s">
        <v>35</v>
      </c>
      <c r="K76" s="2" t="s">
        <v>36</v>
      </c>
    </row>
    <row r="77" spans="1:11">
      <c r="A77" s="4" t="s">
        <v>53</v>
      </c>
      <c r="B77" s="2">
        <v>2</v>
      </c>
      <c r="C77" s="2" t="s">
        <v>96</v>
      </c>
      <c r="D77" s="2" t="s">
        <v>97</v>
      </c>
      <c r="E77" s="2" t="s">
        <v>73</v>
      </c>
      <c r="F77" s="2">
        <v>0.45300000000000001</v>
      </c>
      <c r="G77" s="2" t="s">
        <v>15</v>
      </c>
      <c r="H77" s="2" t="s">
        <v>15</v>
      </c>
      <c r="I77" s="2"/>
      <c r="J77" s="2" t="s">
        <v>94</v>
      </c>
      <c r="K77" s="2" t="s">
        <v>17</v>
      </c>
    </row>
    <row r="78" spans="1:11">
      <c r="A78" s="4" t="s">
        <v>53</v>
      </c>
      <c r="B78" s="2">
        <v>3</v>
      </c>
      <c r="C78" s="2" t="s">
        <v>97</v>
      </c>
      <c r="D78" s="2" t="s">
        <v>49</v>
      </c>
      <c r="E78" s="2" t="s">
        <v>73</v>
      </c>
      <c r="F78" s="2">
        <v>0.379</v>
      </c>
      <c r="G78" s="2" t="s">
        <v>34</v>
      </c>
      <c r="H78" s="2" t="s">
        <v>34</v>
      </c>
      <c r="I78" s="2"/>
      <c r="J78" s="2" t="s">
        <v>102</v>
      </c>
      <c r="K78" s="2" t="s">
        <v>36</v>
      </c>
    </row>
    <row r="79" spans="1:11">
      <c r="A79" s="4" t="s">
        <v>53</v>
      </c>
      <c r="B79" s="2">
        <v>1</v>
      </c>
      <c r="C79" s="2" t="s">
        <v>41</v>
      </c>
      <c r="D79" s="2" t="s">
        <v>96</v>
      </c>
      <c r="E79" s="2" t="s">
        <v>73</v>
      </c>
      <c r="F79" s="2">
        <v>0.58399999999999996</v>
      </c>
      <c r="G79" s="2" t="s">
        <v>15</v>
      </c>
      <c r="H79" s="2" t="s">
        <v>15</v>
      </c>
      <c r="I79" s="2"/>
      <c r="J79" s="2" t="s">
        <v>123</v>
      </c>
      <c r="K79" s="2" t="s">
        <v>17</v>
      </c>
    </row>
    <row r="80" spans="1:11">
      <c r="A80" s="4" t="s">
        <v>66</v>
      </c>
      <c r="B80" s="2">
        <v>2</v>
      </c>
      <c r="C80" s="2" t="s">
        <v>49</v>
      </c>
      <c r="D80" s="2" t="s">
        <v>13</v>
      </c>
      <c r="E80" s="2" t="s">
        <v>14</v>
      </c>
      <c r="F80" s="2">
        <v>4.2000000000000003E-2</v>
      </c>
      <c r="G80" s="2" t="s">
        <v>34</v>
      </c>
      <c r="H80" s="2" t="s">
        <v>34</v>
      </c>
      <c r="I80" s="2"/>
      <c r="J80" s="2" t="s">
        <v>35</v>
      </c>
      <c r="K80" s="2" t="s">
        <v>36</v>
      </c>
    </row>
    <row r="81" spans="1:11">
      <c r="A81" s="4" t="s">
        <v>66</v>
      </c>
      <c r="B81" s="2">
        <v>4</v>
      </c>
      <c r="C81" s="2" t="s">
        <v>49</v>
      </c>
      <c r="D81" s="2" t="s">
        <v>67</v>
      </c>
      <c r="E81" s="2" t="s">
        <v>14</v>
      </c>
      <c r="F81" s="2">
        <v>3.9E-2</v>
      </c>
      <c r="G81" s="2" t="s">
        <v>34</v>
      </c>
      <c r="H81" s="2" t="s">
        <v>34</v>
      </c>
      <c r="I81" s="2"/>
      <c r="J81" s="2" t="s">
        <v>35</v>
      </c>
      <c r="K81" s="2" t="s">
        <v>36</v>
      </c>
    </row>
    <row r="82" spans="1:11">
      <c r="A82" s="4" t="s">
        <v>66</v>
      </c>
      <c r="B82" s="2">
        <v>1</v>
      </c>
      <c r="C82" s="2" t="s">
        <v>103</v>
      </c>
      <c r="D82" s="2" t="s">
        <v>49</v>
      </c>
      <c r="E82" s="2" t="s">
        <v>73</v>
      </c>
      <c r="F82" s="2">
        <v>2.3E-2</v>
      </c>
      <c r="G82" s="2" t="s">
        <v>34</v>
      </c>
      <c r="H82" s="2" t="s">
        <v>34</v>
      </c>
      <c r="I82" s="2"/>
      <c r="J82" s="2" t="s">
        <v>102</v>
      </c>
      <c r="K82" s="2" t="s">
        <v>36</v>
      </c>
    </row>
    <row r="83" spans="1:11">
      <c r="A83" s="4" t="s">
        <v>66</v>
      </c>
      <c r="B83" s="2">
        <v>3</v>
      </c>
      <c r="C83" s="2" t="s">
        <v>13</v>
      </c>
      <c r="D83" s="2" t="s">
        <v>49</v>
      </c>
      <c r="E83" s="2" t="s">
        <v>73</v>
      </c>
      <c r="F83" s="2">
        <v>3.7999999999999999E-2</v>
      </c>
      <c r="G83" s="2" t="s">
        <v>34</v>
      </c>
      <c r="H83" s="2" t="s">
        <v>34</v>
      </c>
      <c r="I83" s="2"/>
      <c r="J83" s="2" t="s">
        <v>128</v>
      </c>
      <c r="K83" s="2" t="s">
        <v>71</v>
      </c>
    </row>
    <row r="84" spans="1:11">
      <c r="A84" s="4" t="s">
        <v>22</v>
      </c>
      <c r="B84" s="2"/>
      <c r="C84" s="2" t="s">
        <v>81</v>
      </c>
      <c r="D84" s="2" t="s">
        <v>104</v>
      </c>
      <c r="E84" s="2" t="s">
        <v>73</v>
      </c>
      <c r="F84" s="2">
        <v>0</v>
      </c>
      <c r="G84" s="2" t="s">
        <v>34</v>
      </c>
      <c r="H84" s="2" t="s">
        <v>34</v>
      </c>
      <c r="I84" s="2"/>
      <c r="J84" s="2" t="s">
        <v>102</v>
      </c>
      <c r="K84" s="2" t="s">
        <v>36</v>
      </c>
    </row>
    <row r="85" spans="1:11">
      <c r="A85" s="4" t="s">
        <v>22</v>
      </c>
      <c r="B85" s="2">
        <v>1</v>
      </c>
      <c r="C85" s="2" t="s">
        <v>135</v>
      </c>
      <c r="D85" s="2" t="s">
        <v>104</v>
      </c>
      <c r="E85" s="2" t="s">
        <v>73</v>
      </c>
      <c r="F85" s="2">
        <v>0.77700000000000002</v>
      </c>
      <c r="G85" s="2" t="s">
        <v>15</v>
      </c>
      <c r="H85" s="2" t="s">
        <v>15</v>
      </c>
      <c r="I85" s="2"/>
      <c r="J85" s="2" t="s">
        <v>137</v>
      </c>
      <c r="K85" s="2" t="s">
        <v>113</v>
      </c>
    </row>
    <row r="86" spans="1:11">
      <c r="A86" s="4" t="s">
        <v>105</v>
      </c>
      <c r="B86" s="2">
        <v>1</v>
      </c>
      <c r="C86" s="2" t="s">
        <v>106</v>
      </c>
      <c r="D86" s="2" t="s">
        <v>67</v>
      </c>
      <c r="E86" s="2" t="s">
        <v>73</v>
      </c>
      <c r="F86" s="2">
        <v>4.2000000000000003E-2</v>
      </c>
      <c r="G86" s="2" t="s">
        <v>34</v>
      </c>
      <c r="H86" s="2" t="s">
        <v>34</v>
      </c>
      <c r="I86" s="2"/>
      <c r="J86" s="2" t="s">
        <v>102</v>
      </c>
      <c r="K86" s="2" t="s">
        <v>36</v>
      </c>
    </row>
    <row r="87" spans="1:11">
      <c r="A87" s="4" t="s">
        <v>118</v>
      </c>
      <c r="B87" s="2">
        <v>1</v>
      </c>
      <c r="C87" s="2" t="s">
        <v>119</v>
      </c>
      <c r="D87" s="2" t="s">
        <v>28</v>
      </c>
      <c r="E87" s="2" t="s">
        <v>73</v>
      </c>
      <c r="F87" s="2">
        <v>0.28999999999999998</v>
      </c>
      <c r="G87" s="2" t="s">
        <v>84</v>
      </c>
      <c r="H87" s="2" t="s">
        <v>84</v>
      </c>
      <c r="I87" s="2"/>
      <c r="J87" s="2" t="s">
        <v>117</v>
      </c>
      <c r="K87" s="2" t="s">
        <v>120</v>
      </c>
    </row>
    <row r="88" spans="1:11">
      <c r="A88" s="4" t="s">
        <v>43</v>
      </c>
      <c r="B88" s="2"/>
      <c r="C88" s="2" t="s">
        <v>42</v>
      </c>
      <c r="D88" s="2" t="s">
        <v>33</v>
      </c>
      <c r="E88" s="2" t="s">
        <v>14</v>
      </c>
      <c r="F88" s="2">
        <v>0.23200000000000001</v>
      </c>
      <c r="G88" s="2" t="s">
        <v>34</v>
      </c>
      <c r="H88" s="2" t="s">
        <v>34</v>
      </c>
      <c r="I88" s="2"/>
      <c r="J88" s="2" t="s">
        <v>35</v>
      </c>
      <c r="K88" s="2" t="s">
        <v>36</v>
      </c>
    </row>
    <row r="89" spans="1:11">
      <c r="A89" s="4" t="s">
        <v>106</v>
      </c>
      <c r="B89" s="2">
        <v>1</v>
      </c>
      <c r="C89" s="2" t="s">
        <v>114</v>
      </c>
      <c r="D89" s="2" t="s">
        <v>38</v>
      </c>
      <c r="E89" s="2" t="s">
        <v>73</v>
      </c>
      <c r="F89" s="2">
        <v>0.45500000000000002</v>
      </c>
      <c r="G89" s="2" t="s">
        <v>74</v>
      </c>
      <c r="H89" s="2" t="s">
        <v>74</v>
      </c>
      <c r="I89" s="2"/>
      <c r="J89" s="2" t="s">
        <v>115</v>
      </c>
      <c r="K89" s="2" t="s">
        <v>76</v>
      </c>
    </row>
    <row r="90" spans="1:11">
      <c r="A90" s="4" t="s">
        <v>27</v>
      </c>
      <c r="B90" s="2">
        <v>1</v>
      </c>
      <c r="C90" s="2" t="s">
        <v>28</v>
      </c>
      <c r="D90" s="2" t="s">
        <v>29</v>
      </c>
      <c r="E90" s="2" t="s">
        <v>14</v>
      </c>
      <c r="F90" s="2">
        <v>1.048</v>
      </c>
      <c r="G90" s="2" t="s">
        <v>15</v>
      </c>
      <c r="H90" s="2" t="s">
        <v>15</v>
      </c>
      <c r="I90" s="2"/>
      <c r="J90" s="2" t="s">
        <v>16</v>
      </c>
      <c r="K90" s="2" t="s">
        <v>17</v>
      </c>
    </row>
    <row r="91" spans="1:11">
      <c r="A91" s="4" t="s">
        <v>27</v>
      </c>
      <c r="B91" s="2">
        <v>3</v>
      </c>
      <c r="C91" s="2" t="s">
        <v>29</v>
      </c>
      <c r="D91" s="2" t="s">
        <v>30</v>
      </c>
      <c r="E91" s="2" t="s">
        <v>14</v>
      </c>
      <c r="F91" s="2">
        <v>0.32800000000000001</v>
      </c>
      <c r="G91" s="2" t="s">
        <v>15</v>
      </c>
      <c r="H91" s="2" t="s">
        <v>15</v>
      </c>
      <c r="I91" s="2"/>
      <c r="J91" s="2" t="s">
        <v>16</v>
      </c>
      <c r="K91" s="2" t="s">
        <v>17</v>
      </c>
    </row>
    <row r="92" spans="1:11">
      <c r="A92" s="4" t="s">
        <v>27</v>
      </c>
      <c r="B92" s="2">
        <v>2</v>
      </c>
      <c r="C92" s="2" t="s">
        <v>13</v>
      </c>
      <c r="D92" s="2" t="s">
        <v>49</v>
      </c>
      <c r="E92" s="2" t="s">
        <v>73</v>
      </c>
      <c r="F92" s="2">
        <v>3.9E-2</v>
      </c>
      <c r="G92" s="2" t="s">
        <v>15</v>
      </c>
      <c r="H92" s="2" t="s">
        <v>15</v>
      </c>
      <c r="I92" s="2"/>
      <c r="J92" s="2" t="s">
        <v>94</v>
      </c>
      <c r="K92" s="2" t="s">
        <v>17</v>
      </c>
    </row>
    <row r="93" spans="1:11">
      <c r="A93" s="4" t="s">
        <v>30</v>
      </c>
      <c r="B93" s="2">
        <v>8</v>
      </c>
      <c r="C93" s="2" t="s">
        <v>87</v>
      </c>
      <c r="D93" s="2" t="s">
        <v>87</v>
      </c>
      <c r="E93" s="2" t="s">
        <v>73</v>
      </c>
      <c r="F93" s="2">
        <v>0.47199999999999998</v>
      </c>
      <c r="G93" s="2" t="s">
        <v>84</v>
      </c>
      <c r="H93" s="2" t="s">
        <v>84</v>
      </c>
      <c r="I93" s="2"/>
      <c r="J93" s="2" t="s">
        <v>85</v>
      </c>
      <c r="K93" s="2" t="s">
        <v>86</v>
      </c>
    </row>
    <row r="94" spans="1:11">
      <c r="A94" s="4" t="s">
        <v>30</v>
      </c>
      <c r="B94" s="2">
        <v>9</v>
      </c>
      <c r="C94" s="2" t="s">
        <v>87</v>
      </c>
      <c r="D94" s="2" t="s">
        <v>88</v>
      </c>
      <c r="E94" s="2" t="s">
        <v>73</v>
      </c>
      <c r="F94" s="2">
        <v>0.112</v>
      </c>
      <c r="G94" s="2" t="s">
        <v>84</v>
      </c>
      <c r="H94" s="2" t="s">
        <v>84</v>
      </c>
      <c r="I94" s="2"/>
      <c r="J94" s="2" t="s">
        <v>85</v>
      </c>
      <c r="K94" s="2" t="s">
        <v>86</v>
      </c>
    </row>
    <row r="95" spans="1:11">
      <c r="A95" s="4" t="s">
        <v>30</v>
      </c>
      <c r="B95" s="2">
        <v>3</v>
      </c>
      <c r="C95" s="2" t="s">
        <v>98</v>
      </c>
      <c r="D95" s="2" t="s">
        <v>99</v>
      </c>
      <c r="E95" s="2" t="s">
        <v>73</v>
      </c>
      <c r="F95" s="2">
        <v>0.08</v>
      </c>
      <c r="G95" s="2" t="s">
        <v>15</v>
      </c>
      <c r="H95" s="2" t="s">
        <v>15</v>
      </c>
      <c r="I95" s="2"/>
      <c r="J95" s="2" t="s">
        <v>94</v>
      </c>
      <c r="K95" s="2" t="s">
        <v>17</v>
      </c>
    </row>
    <row r="96" spans="1:11">
      <c r="A96" s="4" t="s">
        <v>30</v>
      </c>
      <c r="B96" s="2">
        <v>6</v>
      </c>
      <c r="C96" s="2" t="s">
        <v>98</v>
      </c>
      <c r="D96" s="2" t="s">
        <v>99</v>
      </c>
      <c r="E96" s="2" t="s">
        <v>73</v>
      </c>
      <c r="F96" s="2">
        <v>0.106</v>
      </c>
      <c r="G96" s="2" t="s">
        <v>15</v>
      </c>
      <c r="H96" s="2" t="s">
        <v>15</v>
      </c>
      <c r="I96" s="2"/>
      <c r="J96" s="2" t="s">
        <v>94</v>
      </c>
      <c r="K96" s="2" t="s">
        <v>17</v>
      </c>
    </row>
    <row r="97" spans="1:11">
      <c r="A97" s="4" t="s">
        <v>30</v>
      </c>
      <c r="B97" s="2">
        <v>10</v>
      </c>
      <c r="C97" s="2" t="s">
        <v>88</v>
      </c>
      <c r="D97" s="2" t="s">
        <v>41</v>
      </c>
      <c r="E97" s="2" t="s">
        <v>73</v>
      </c>
      <c r="F97" s="2">
        <v>1.27</v>
      </c>
      <c r="G97" s="2" t="s">
        <v>84</v>
      </c>
      <c r="H97" s="2" t="s">
        <v>84</v>
      </c>
      <c r="I97" s="2"/>
      <c r="J97" s="2" t="s">
        <v>117</v>
      </c>
      <c r="K97" s="2" t="s">
        <v>86</v>
      </c>
    </row>
    <row r="98" spans="1:11">
      <c r="A98" s="4" t="s">
        <v>30</v>
      </c>
      <c r="B98" s="2">
        <v>2</v>
      </c>
      <c r="C98" s="2" t="s">
        <v>24</v>
      </c>
      <c r="D98" s="2" t="s">
        <v>98</v>
      </c>
      <c r="E98" s="2" t="s">
        <v>73</v>
      </c>
      <c r="F98" s="2">
        <v>0.123</v>
      </c>
      <c r="G98" s="2" t="s">
        <v>15</v>
      </c>
      <c r="H98" s="2" t="s">
        <v>15</v>
      </c>
      <c r="I98" s="2"/>
      <c r="J98" s="2" t="s">
        <v>137</v>
      </c>
      <c r="K98" s="2" t="s">
        <v>113</v>
      </c>
    </row>
    <row r="99" spans="1:11">
      <c r="A99" s="4" t="s">
        <v>30</v>
      </c>
      <c r="B99" s="2">
        <v>7</v>
      </c>
      <c r="C99" s="2" t="s">
        <v>98</v>
      </c>
      <c r="D99" s="2" t="s">
        <v>87</v>
      </c>
      <c r="E99" s="2" t="s">
        <v>73</v>
      </c>
      <c r="F99" s="2">
        <v>0.60899999999999999</v>
      </c>
      <c r="G99" s="2" t="s">
        <v>15</v>
      </c>
      <c r="H99" s="2" t="s">
        <v>15</v>
      </c>
      <c r="I99" s="2"/>
      <c r="J99" s="2" t="s">
        <v>137</v>
      </c>
      <c r="K99" s="2" t="s">
        <v>17</v>
      </c>
    </row>
    <row r="100" spans="1:11">
      <c r="A100" s="4" t="s">
        <v>30</v>
      </c>
      <c r="B100" s="2">
        <v>4</v>
      </c>
      <c r="C100" s="2" t="s">
        <v>146</v>
      </c>
      <c r="D100" s="2" t="s">
        <v>147</v>
      </c>
      <c r="E100" s="2" t="s">
        <v>73</v>
      </c>
      <c r="F100" s="2">
        <v>0.28399999999999997</v>
      </c>
      <c r="G100" s="2" t="s">
        <v>15</v>
      </c>
      <c r="H100" s="2" t="s">
        <v>15</v>
      </c>
      <c r="I100" s="2"/>
      <c r="J100" s="2" t="s">
        <v>145</v>
      </c>
      <c r="K100" s="2" t="s">
        <v>113</v>
      </c>
    </row>
    <row r="101" spans="1:11">
      <c r="A101" s="4" t="s">
        <v>30</v>
      </c>
      <c r="B101" s="2">
        <v>5</v>
      </c>
      <c r="C101" s="2" t="s">
        <v>147</v>
      </c>
      <c r="D101" s="2" t="s">
        <v>98</v>
      </c>
      <c r="E101" s="2" t="s">
        <v>73</v>
      </c>
      <c r="F101" s="2">
        <v>1.2649999999999999</v>
      </c>
      <c r="G101" s="2" t="s">
        <v>15</v>
      </c>
      <c r="H101" s="2" t="s">
        <v>15</v>
      </c>
      <c r="I101" s="2"/>
      <c r="J101" s="2" t="s">
        <v>145</v>
      </c>
      <c r="K101" s="2" t="s">
        <v>113</v>
      </c>
    </row>
    <row r="102" spans="1:11">
      <c r="A102" s="4" t="s">
        <v>30</v>
      </c>
      <c r="B102" s="2">
        <v>1</v>
      </c>
      <c r="C102" s="2" t="s">
        <v>26</v>
      </c>
      <c r="D102" s="2" t="s">
        <v>24</v>
      </c>
      <c r="E102" s="2" t="s">
        <v>73</v>
      </c>
      <c r="F102" s="2">
        <v>0.108</v>
      </c>
      <c r="G102" s="2" t="s">
        <v>34</v>
      </c>
      <c r="H102" s="2" t="s">
        <v>34</v>
      </c>
      <c r="I102" s="2"/>
      <c r="J102" s="2" t="s">
        <v>69</v>
      </c>
      <c r="K102" s="2" t="s">
        <v>71</v>
      </c>
    </row>
    <row r="103" spans="1:11">
      <c r="A103" s="4" t="s">
        <v>107</v>
      </c>
      <c r="B103" s="2">
        <v>1</v>
      </c>
      <c r="C103" s="2" t="s">
        <v>19</v>
      </c>
      <c r="D103" s="2" t="s">
        <v>67</v>
      </c>
      <c r="E103" s="2" t="s">
        <v>73</v>
      </c>
      <c r="F103" s="2">
        <v>0.123</v>
      </c>
      <c r="G103" s="2" t="s">
        <v>34</v>
      </c>
      <c r="H103" s="2" t="s">
        <v>34</v>
      </c>
      <c r="I103" s="2"/>
      <c r="J103" s="2" t="s">
        <v>102</v>
      </c>
      <c r="K103" s="2" t="s">
        <v>36</v>
      </c>
    </row>
    <row r="104" spans="1:11">
      <c r="A104" s="4" t="s">
        <v>68</v>
      </c>
      <c r="B104" s="2">
        <v>1</v>
      </c>
      <c r="C104" s="2" t="s">
        <v>21</v>
      </c>
      <c r="D104" s="2" t="s">
        <v>67</v>
      </c>
      <c r="E104" s="2" t="s">
        <v>14</v>
      </c>
      <c r="F104" s="2">
        <v>0.42899999999999999</v>
      </c>
      <c r="G104" s="2" t="s">
        <v>34</v>
      </c>
      <c r="H104" s="2" t="s">
        <v>34</v>
      </c>
      <c r="I104" s="2"/>
      <c r="J104" s="2" t="s">
        <v>35</v>
      </c>
      <c r="K104" s="2" t="s">
        <v>36</v>
      </c>
    </row>
  </sheetData>
  <pageMargins left="0.7" right="0.7" top="0.75" bottom="0.75" header="0.3" footer="0.3"/>
  <pageSetup orientation="portrait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M228"/>
  <sheetViews>
    <sheetView showGridLines="0" showOutlineSymbols="0" workbookViewId="0">
      <selection activeCell="B2" sqref="B2:D3"/>
    </sheetView>
  </sheetViews>
  <sheetFormatPr defaultColWidth="6.85546875" defaultRowHeight="12.75" customHeight="1"/>
  <cols>
    <col min="1" max="1" width="1.140625" style="6" customWidth="1"/>
    <col min="2" max="3" width="2.28515625" style="6" customWidth="1"/>
    <col min="4" max="4" width="28.85546875" style="6" customWidth="1"/>
    <col min="5" max="5" width="1" style="6" customWidth="1"/>
    <col min="6" max="6" width="4.42578125" style="6" customWidth="1"/>
    <col min="7" max="7" width="1.85546875" style="6" customWidth="1"/>
    <col min="8" max="8" width="13.140625" style="6" customWidth="1"/>
    <col min="9" max="9" width="2" style="6" customWidth="1"/>
    <col min="10" max="10" width="5.42578125" style="6" customWidth="1"/>
    <col min="11" max="11" width="1.42578125" style="6" customWidth="1"/>
    <col min="12" max="12" width="10.85546875" style="6" customWidth="1"/>
    <col min="13" max="13" width="1.140625" style="6" customWidth="1"/>
    <col min="14" max="256" width="6.85546875" style="6"/>
    <col min="257" max="257" width="1.140625" style="6" customWidth="1"/>
    <col min="258" max="259" width="2.28515625" style="6" customWidth="1"/>
    <col min="260" max="260" width="28.85546875" style="6" customWidth="1"/>
    <col min="261" max="261" width="1" style="6" customWidth="1"/>
    <col min="262" max="262" width="4.42578125" style="6" customWidth="1"/>
    <col min="263" max="263" width="1.85546875" style="6" customWidth="1"/>
    <col min="264" max="264" width="13.140625" style="6" customWidth="1"/>
    <col min="265" max="265" width="2" style="6" customWidth="1"/>
    <col min="266" max="266" width="5.42578125" style="6" customWidth="1"/>
    <col min="267" max="267" width="1.42578125" style="6" customWidth="1"/>
    <col min="268" max="268" width="10.85546875" style="6" customWidth="1"/>
    <col min="269" max="269" width="1.140625" style="6" customWidth="1"/>
    <col min="270" max="512" width="6.85546875" style="6"/>
    <col min="513" max="513" width="1.140625" style="6" customWidth="1"/>
    <col min="514" max="515" width="2.28515625" style="6" customWidth="1"/>
    <col min="516" max="516" width="28.85546875" style="6" customWidth="1"/>
    <col min="517" max="517" width="1" style="6" customWidth="1"/>
    <col min="518" max="518" width="4.42578125" style="6" customWidth="1"/>
    <col min="519" max="519" width="1.85546875" style="6" customWidth="1"/>
    <col min="520" max="520" width="13.140625" style="6" customWidth="1"/>
    <col min="521" max="521" width="2" style="6" customWidth="1"/>
    <col min="522" max="522" width="5.42578125" style="6" customWidth="1"/>
    <col min="523" max="523" width="1.42578125" style="6" customWidth="1"/>
    <col min="524" max="524" width="10.85546875" style="6" customWidth="1"/>
    <col min="525" max="525" width="1.140625" style="6" customWidth="1"/>
    <col min="526" max="768" width="6.85546875" style="6"/>
    <col min="769" max="769" width="1.140625" style="6" customWidth="1"/>
    <col min="770" max="771" width="2.28515625" style="6" customWidth="1"/>
    <col min="772" max="772" width="28.85546875" style="6" customWidth="1"/>
    <col min="773" max="773" width="1" style="6" customWidth="1"/>
    <col min="774" max="774" width="4.42578125" style="6" customWidth="1"/>
    <col min="775" max="775" width="1.85546875" style="6" customWidth="1"/>
    <col min="776" max="776" width="13.140625" style="6" customWidth="1"/>
    <col min="777" max="777" width="2" style="6" customWidth="1"/>
    <col min="778" max="778" width="5.42578125" style="6" customWidth="1"/>
    <col min="779" max="779" width="1.42578125" style="6" customWidth="1"/>
    <col min="780" max="780" width="10.85546875" style="6" customWidth="1"/>
    <col min="781" max="781" width="1.140625" style="6" customWidth="1"/>
    <col min="782" max="1024" width="6.85546875" style="6"/>
    <col min="1025" max="1025" width="1.140625" style="6" customWidth="1"/>
    <col min="1026" max="1027" width="2.28515625" style="6" customWidth="1"/>
    <col min="1028" max="1028" width="28.85546875" style="6" customWidth="1"/>
    <col min="1029" max="1029" width="1" style="6" customWidth="1"/>
    <col min="1030" max="1030" width="4.42578125" style="6" customWidth="1"/>
    <col min="1031" max="1031" width="1.85546875" style="6" customWidth="1"/>
    <col min="1032" max="1032" width="13.140625" style="6" customWidth="1"/>
    <col min="1033" max="1033" width="2" style="6" customWidth="1"/>
    <col min="1034" max="1034" width="5.42578125" style="6" customWidth="1"/>
    <col min="1035" max="1035" width="1.42578125" style="6" customWidth="1"/>
    <col min="1036" max="1036" width="10.85546875" style="6" customWidth="1"/>
    <col min="1037" max="1037" width="1.140625" style="6" customWidth="1"/>
    <col min="1038" max="1280" width="6.85546875" style="6"/>
    <col min="1281" max="1281" width="1.140625" style="6" customWidth="1"/>
    <col min="1282" max="1283" width="2.28515625" style="6" customWidth="1"/>
    <col min="1284" max="1284" width="28.85546875" style="6" customWidth="1"/>
    <col min="1285" max="1285" width="1" style="6" customWidth="1"/>
    <col min="1286" max="1286" width="4.42578125" style="6" customWidth="1"/>
    <col min="1287" max="1287" width="1.85546875" style="6" customWidth="1"/>
    <col min="1288" max="1288" width="13.140625" style="6" customWidth="1"/>
    <col min="1289" max="1289" width="2" style="6" customWidth="1"/>
    <col min="1290" max="1290" width="5.42578125" style="6" customWidth="1"/>
    <col min="1291" max="1291" width="1.42578125" style="6" customWidth="1"/>
    <col min="1292" max="1292" width="10.85546875" style="6" customWidth="1"/>
    <col min="1293" max="1293" width="1.140625" style="6" customWidth="1"/>
    <col min="1294" max="1536" width="6.85546875" style="6"/>
    <col min="1537" max="1537" width="1.140625" style="6" customWidth="1"/>
    <col min="1538" max="1539" width="2.28515625" style="6" customWidth="1"/>
    <col min="1540" max="1540" width="28.85546875" style="6" customWidth="1"/>
    <col min="1541" max="1541" width="1" style="6" customWidth="1"/>
    <col min="1542" max="1542" width="4.42578125" style="6" customWidth="1"/>
    <col min="1543" max="1543" width="1.85546875" style="6" customWidth="1"/>
    <col min="1544" max="1544" width="13.140625" style="6" customWidth="1"/>
    <col min="1545" max="1545" width="2" style="6" customWidth="1"/>
    <col min="1546" max="1546" width="5.42578125" style="6" customWidth="1"/>
    <col min="1547" max="1547" width="1.42578125" style="6" customWidth="1"/>
    <col min="1548" max="1548" width="10.85546875" style="6" customWidth="1"/>
    <col min="1549" max="1549" width="1.140625" style="6" customWidth="1"/>
    <col min="1550" max="1792" width="6.85546875" style="6"/>
    <col min="1793" max="1793" width="1.140625" style="6" customWidth="1"/>
    <col min="1794" max="1795" width="2.28515625" style="6" customWidth="1"/>
    <col min="1796" max="1796" width="28.85546875" style="6" customWidth="1"/>
    <col min="1797" max="1797" width="1" style="6" customWidth="1"/>
    <col min="1798" max="1798" width="4.42578125" style="6" customWidth="1"/>
    <col min="1799" max="1799" width="1.85546875" style="6" customWidth="1"/>
    <col min="1800" max="1800" width="13.140625" style="6" customWidth="1"/>
    <col min="1801" max="1801" width="2" style="6" customWidth="1"/>
    <col min="1802" max="1802" width="5.42578125" style="6" customWidth="1"/>
    <col min="1803" max="1803" width="1.42578125" style="6" customWidth="1"/>
    <col min="1804" max="1804" width="10.85546875" style="6" customWidth="1"/>
    <col min="1805" max="1805" width="1.140625" style="6" customWidth="1"/>
    <col min="1806" max="2048" width="6.85546875" style="6"/>
    <col min="2049" max="2049" width="1.140625" style="6" customWidth="1"/>
    <col min="2050" max="2051" width="2.28515625" style="6" customWidth="1"/>
    <col min="2052" max="2052" width="28.85546875" style="6" customWidth="1"/>
    <col min="2053" max="2053" width="1" style="6" customWidth="1"/>
    <col min="2054" max="2054" width="4.42578125" style="6" customWidth="1"/>
    <col min="2055" max="2055" width="1.85546875" style="6" customWidth="1"/>
    <col min="2056" max="2056" width="13.140625" style="6" customWidth="1"/>
    <col min="2057" max="2057" width="2" style="6" customWidth="1"/>
    <col min="2058" max="2058" width="5.42578125" style="6" customWidth="1"/>
    <col min="2059" max="2059" width="1.42578125" style="6" customWidth="1"/>
    <col min="2060" max="2060" width="10.85546875" style="6" customWidth="1"/>
    <col min="2061" max="2061" width="1.140625" style="6" customWidth="1"/>
    <col min="2062" max="2304" width="6.85546875" style="6"/>
    <col min="2305" max="2305" width="1.140625" style="6" customWidth="1"/>
    <col min="2306" max="2307" width="2.28515625" style="6" customWidth="1"/>
    <col min="2308" max="2308" width="28.85546875" style="6" customWidth="1"/>
    <col min="2309" max="2309" width="1" style="6" customWidth="1"/>
    <col min="2310" max="2310" width="4.42578125" style="6" customWidth="1"/>
    <col min="2311" max="2311" width="1.85546875" style="6" customWidth="1"/>
    <col min="2312" max="2312" width="13.140625" style="6" customWidth="1"/>
    <col min="2313" max="2313" width="2" style="6" customWidth="1"/>
    <col min="2314" max="2314" width="5.42578125" style="6" customWidth="1"/>
    <col min="2315" max="2315" width="1.42578125" style="6" customWidth="1"/>
    <col min="2316" max="2316" width="10.85546875" style="6" customWidth="1"/>
    <col min="2317" max="2317" width="1.140625" style="6" customWidth="1"/>
    <col min="2318" max="2560" width="6.85546875" style="6"/>
    <col min="2561" max="2561" width="1.140625" style="6" customWidth="1"/>
    <col min="2562" max="2563" width="2.28515625" style="6" customWidth="1"/>
    <col min="2564" max="2564" width="28.85546875" style="6" customWidth="1"/>
    <col min="2565" max="2565" width="1" style="6" customWidth="1"/>
    <col min="2566" max="2566" width="4.42578125" style="6" customWidth="1"/>
    <col min="2567" max="2567" width="1.85546875" style="6" customWidth="1"/>
    <col min="2568" max="2568" width="13.140625" style="6" customWidth="1"/>
    <col min="2569" max="2569" width="2" style="6" customWidth="1"/>
    <col min="2570" max="2570" width="5.42578125" style="6" customWidth="1"/>
    <col min="2571" max="2571" width="1.42578125" style="6" customWidth="1"/>
    <col min="2572" max="2572" width="10.85546875" style="6" customWidth="1"/>
    <col min="2573" max="2573" width="1.140625" style="6" customWidth="1"/>
    <col min="2574" max="2816" width="6.85546875" style="6"/>
    <col min="2817" max="2817" width="1.140625" style="6" customWidth="1"/>
    <col min="2818" max="2819" width="2.28515625" style="6" customWidth="1"/>
    <col min="2820" max="2820" width="28.85546875" style="6" customWidth="1"/>
    <col min="2821" max="2821" width="1" style="6" customWidth="1"/>
    <col min="2822" max="2822" width="4.42578125" style="6" customWidth="1"/>
    <col min="2823" max="2823" width="1.85546875" style="6" customWidth="1"/>
    <col min="2824" max="2824" width="13.140625" style="6" customWidth="1"/>
    <col min="2825" max="2825" width="2" style="6" customWidth="1"/>
    <col min="2826" max="2826" width="5.42578125" style="6" customWidth="1"/>
    <col min="2827" max="2827" width="1.42578125" style="6" customWidth="1"/>
    <col min="2828" max="2828" width="10.85546875" style="6" customWidth="1"/>
    <col min="2829" max="2829" width="1.140625" style="6" customWidth="1"/>
    <col min="2830" max="3072" width="6.85546875" style="6"/>
    <col min="3073" max="3073" width="1.140625" style="6" customWidth="1"/>
    <col min="3074" max="3075" width="2.28515625" style="6" customWidth="1"/>
    <col min="3076" max="3076" width="28.85546875" style="6" customWidth="1"/>
    <col min="3077" max="3077" width="1" style="6" customWidth="1"/>
    <col min="3078" max="3078" width="4.42578125" style="6" customWidth="1"/>
    <col min="3079" max="3079" width="1.85546875" style="6" customWidth="1"/>
    <col min="3080" max="3080" width="13.140625" style="6" customWidth="1"/>
    <col min="3081" max="3081" width="2" style="6" customWidth="1"/>
    <col min="3082" max="3082" width="5.42578125" style="6" customWidth="1"/>
    <col min="3083" max="3083" width="1.42578125" style="6" customWidth="1"/>
    <col min="3084" max="3084" width="10.85546875" style="6" customWidth="1"/>
    <col min="3085" max="3085" width="1.140625" style="6" customWidth="1"/>
    <col min="3086" max="3328" width="6.85546875" style="6"/>
    <col min="3329" max="3329" width="1.140625" style="6" customWidth="1"/>
    <col min="3330" max="3331" width="2.28515625" style="6" customWidth="1"/>
    <col min="3332" max="3332" width="28.85546875" style="6" customWidth="1"/>
    <col min="3333" max="3333" width="1" style="6" customWidth="1"/>
    <col min="3334" max="3334" width="4.42578125" style="6" customWidth="1"/>
    <col min="3335" max="3335" width="1.85546875" style="6" customWidth="1"/>
    <col min="3336" max="3336" width="13.140625" style="6" customWidth="1"/>
    <col min="3337" max="3337" width="2" style="6" customWidth="1"/>
    <col min="3338" max="3338" width="5.42578125" style="6" customWidth="1"/>
    <col min="3339" max="3339" width="1.42578125" style="6" customWidth="1"/>
    <col min="3340" max="3340" width="10.85546875" style="6" customWidth="1"/>
    <col min="3341" max="3341" width="1.140625" style="6" customWidth="1"/>
    <col min="3342" max="3584" width="6.85546875" style="6"/>
    <col min="3585" max="3585" width="1.140625" style="6" customWidth="1"/>
    <col min="3586" max="3587" width="2.28515625" style="6" customWidth="1"/>
    <col min="3588" max="3588" width="28.85546875" style="6" customWidth="1"/>
    <col min="3589" max="3589" width="1" style="6" customWidth="1"/>
    <col min="3590" max="3590" width="4.42578125" style="6" customWidth="1"/>
    <col min="3591" max="3591" width="1.85546875" style="6" customWidth="1"/>
    <col min="3592" max="3592" width="13.140625" style="6" customWidth="1"/>
    <col min="3593" max="3593" width="2" style="6" customWidth="1"/>
    <col min="3594" max="3594" width="5.42578125" style="6" customWidth="1"/>
    <col min="3595" max="3595" width="1.42578125" style="6" customWidth="1"/>
    <col min="3596" max="3596" width="10.85546875" style="6" customWidth="1"/>
    <col min="3597" max="3597" width="1.140625" style="6" customWidth="1"/>
    <col min="3598" max="3840" width="6.85546875" style="6"/>
    <col min="3841" max="3841" width="1.140625" style="6" customWidth="1"/>
    <col min="3842" max="3843" width="2.28515625" style="6" customWidth="1"/>
    <col min="3844" max="3844" width="28.85546875" style="6" customWidth="1"/>
    <col min="3845" max="3845" width="1" style="6" customWidth="1"/>
    <col min="3846" max="3846" width="4.42578125" style="6" customWidth="1"/>
    <col min="3847" max="3847" width="1.85546875" style="6" customWidth="1"/>
    <col min="3848" max="3848" width="13.140625" style="6" customWidth="1"/>
    <col min="3849" max="3849" width="2" style="6" customWidth="1"/>
    <col min="3850" max="3850" width="5.42578125" style="6" customWidth="1"/>
    <col min="3851" max="3851" width="1.42578125" style="6" customWidth="1"/>
    <col min="3852" max="3852" width="10.85546875" style="6" customWidth="1"/>
    <col min="3853" max="3853" width="1.140625" style="6" customWidth="1"/>
    <col min="3854" max="4096" width="6.85546875" style="6"/>
    <col min="4097" max="4097" width="1.140625" style="6" customWidth="1"/>
    <col min="4098" max="4099" width="2.28515625" style="6" customWidth="1"/>
    <col min="4100" max="4100" width="28.85546875" style="6" customWidth="1"/>
    <col min="4101" max="4101" width="1" style="6" customWidth="1"/>
    <col min="4102" max="4102" width="4.42578125" style="6" customWidth="1"/>
    <col min="4103" max="4103" width="1.85546875" style="6" customWidth="1"/>
    <col min="4104" max="4104" width="13.140625" style="6" customWidth="1"/>
    <col min="4105" max="4105" width="2" style="6" customWidth="1"/>
    <col min="4106" max="4106" width="5.42578125" style="6" customWidth="1"/>
    <col min="4107" max="4107" width="1.42578125" style="6" customWidth="1"/>
    <col min="4108" max="4108" width="10.85546875" style="6" customWidth="1"/>
    <col min="4109" max="4109" width="1.140625" style="6" customWidth="1"/>
    <col min="4110" max="4352" width="6.85546875" style="6"/>
    <col min="4353" max="4353" width="1.140625" style="6" customWidth="1"/>
    <col min="4354" max="4355" width="2.28515625" style="6" customWidth="1"/>
    <col min="4356" max="4356" width="28.85546875" style="6" customWidth="1"/>
    <col min="4357" max="4357" width="1" style="6" customWidth="1"/>
    <col min="4358" max="4358" width="4.42578125" style="6" customWidth="1"/>
    <col min="4359" max="4359" width="1.85546875" style="6" customWidth="1"/>
    <col min="4360" max="4360" width="13.140625" style="6" customWidth="1"/>
    <col min="4361" max="4361" width="2" style="6" customWidth="1"/>
    <col min="4362" max="4362" width="5.42578125" style="6" customWidth="1"/>
    <col min="4363" max="4363" width="1.42578125" style="6" customWidth="1"/>
    <col min="4364" max="4364" width="10.85546875" style="6" customWidth="1"/>
    <col min="4365" max="4365" width="1.140625" style="6" customWidth="1"/>
    <col min="4366" max="4608" width="6.85546875" style="6"/>
    <col min="4609" max="4609" width="1.140625" style="6" customWidth="1"/>
    <col min="4610" max="4611" width="2.28515625" style="6" customWidth="1"/>
    <col min="4612" max="4612" width="28.85546875" style="6" customWidth="1"/>
    <col min="4613" max="4613" width="1" style="6" customWidth="1"/>
    <col min="4614" max="4614" width="4.42578125" style="6" customWidth="1"/>
    <col min="4615" max="4615" width="1.85546875" style="6" customWidth="1"/>
    <col min="4616" max="4616" width="13.140625" style="6" customWidth="1"/>
    <col min="4617" max="4617" width="2" style="6" customWidth="1"/>
    <col min="4618" max="4618" width="5.42578125" style="6" customWidth="1"/>
    <col min="4619" max="4619" width="1.42578125" style="6" customWidth="1"/>
    <col min="4620" max="4620" width="10.85546875" style="6" customWidth="1"/>
    <col min="4621" max="4621" width="1.140625" style="6" customWidth="1"/>
    <col min="4622" max="4864" width="6.85546875" style="6"/>
    <col min="4865" max="4865" width="1.140625" style="6" customWidth="1"/>
    <col min="4866" max="4867" width="2.28515625" style="6" customWidth="1"/>
    <col min="4868" max="4868" width="28.85546875" style="6" customWidth="1"/>
    <col min="4869" max="4869" width="1" style="6" customWidth="1"/>
    <col min="4870" max="4870" width="4.42578125" style="6" customWidth="1"/>
    <col min="4871" max="4871" width="1.85546875" style="6" customWidth="1"/>
    <col min="4872" max="4872" width="13.140625" style="6" customWidth="1"/>
    <col min="4873" max="4873" width="2" style="6" customWidth="1"/>
    <col min="4874" max="4874" width="5.42578125" style="6" customWidth="1"/>
    <col min="4875" max="4875" width="1.42578125" style="6" customWidth="1"/>
    <col min="4876" max="4876" width="10.85546875" style="6" customWidth="1"/>
    <col min="4877" max="4877" width="1.140625" style="6" customWidth="1"/>
    <col min="4878" max="5120" width="6.85546875" style="6"/>
    <col min="5121" max="5121" width="1.140625" style="6" customWidth="1"/>
    <col min="5122" max="5123" width="2.28515625" style="6" customWidth="1"/>
    <col min="5124" max="5124" width="28.85546875" style="6" customWidth="1"/>
    <col min="5125" max="5125" width="1" style="6" customWidth="1"/>
    <col min="5126" max="5126" width="4.42578125" style="6" customWidth="1"/>
    <col min="5127" max="5127" width="1.85546875" style="6" customWidth="1"/>
    <col min="5128" max="5128" width="13.140625" style="6" customWidth="1"/>
    <col min="5129" max="5129" width="2" style="6" customWidth="1"/>
    <col min="5130" max="5130" width="5.42578125" style="6" customWidth="1"/>
    <col min="5131" max="5131" width="1.42578125" style="6" customWidth="1"/>
    <col min="5132" max="5132" width="10.85546875" style="6" customWidth="1"/>
    <col min="5133" max="5133" width="1.140625" style="6" customWidth="1"/>
    <col min="5134" max="5376" width="6.85546875" style="6"/>
    <col min="5377" max="5377" width="1.140625" style="6" customWidth="1"/>
    <col min="5378" max="5379" width="2.28515625" style="6" customWidth="1"/>
    <col min="5380" max="5380" width="28.85546875" style="6" customWidth="1"/>
    <col min="5381" max="5381" width="1" style="6" customWidth="1"/>
    <col min="5382" max="5382" width="4.42578125" style="6" customWidth="1"/>
    <col min="5383" max="5383" width="1.85546875" style="6" customWidth="1"/>
    <col min="5384" max="5384" width="13.140625" style="6" customWidth="1"/>
    <col min="5385" max="5385" width="2" style="6" customWidth="1"/>
    <col min="5386" max="5386" width="5.42578125" style="6" customWidth="1"/>
    <col min="5387" max="5387" width="1.42578125" style="6" customWidth="1"/>
    <col min="5388" max="5388" width="10.85546875" style="6" customWidth="1"/>
    <col min="5389" max="5389" width="1.140625" style="6" customWidth="1"/>
    <col min="5390" max="5632" width="6.85546875" style="6"/>
    <col min="5633" max="5633" width="1.140625" style="6" customWidth="1"/>
    <col min="5634" max="5635" width="2.28515625" style="6" customWidth="1"/>
    <col min="5636" max="5636" width="28.85546875" style="6" customWidth="1"/>
    <col min="5637" max="5637" width="1" style="6" customWidth="1"/>
    <col min="5638" max="5638" width="4.42578125" style="6" customWidth="1"/>
    <col min="5639" max="5639" width="1.85546875" style="6" customWidth="1"/>
    <col min="5640" max="5640" width="13.140625" style="6" customWidth="1"/>
    <col min="5641" max="5641" width="2" style="6" customWidth="1"/>
    <col min="5642" max="5642" width="5.42578125" style="6" customWidth="1"/>
    <col min="5643" max="5643" width="1.42578125" style="6" customWidth="1"/>
    <col min="5644" max="5644" width="10.85546875" style="6" customWidth="1"/>
    <col min="5645" max="5645" width="1.140625" style="6" customWidth="1"/>
    <col min="5646" max="5888" width="6.85546875" style="6"/>
    <col min="5889" max="5889" width="1.140625" style="6" customWidth="1"/>
    <col min="5890" max="5891" width="2.28515625" style="6" customWidth="1"/>
    <col min="5892" max="5892" width="28.85546875" style="6" customWidth="1"/>
    <col min="5893" max="5893" width="1" style="6" customWidth="1"/>
    <col min="5894" max="5894" width="4.42578125" style="6" customWidth="1"/>
    <col min="5895" max="5895" width="1.85546875" style="6" customWidth="1"/>
    <col min="5896" max="5896" width="13.140625" style="6" customWidth="1"/>
    <col min="5897" max="5897" width="2" style="6" customWidth="1"/>
    <col min="5898" max="5898" width="5.42578125" style="6" customWidth="1"/>
    <col min="5899" max="5899" width="1.42578125" style="6" customWidth="1"/>
    <col min="5900" max="5900" width="10.85546875" style="6" customWidth="1"/>
    <col min="5901" max="5901" width="1.140625" style="6" customWidth="1"/>
    <col min="5902" max="6144" width="6.85546875" style="6"/>
    <col min="6145" max="6145" width="1.140625" style="6" customWidth="1"/>
    <col min="6146" max="6147" width="2.28515625" style="6" customWidth="1"/>
    <col min="6148" max="6148" width="28.85546875" style="6" customWidth="1"/>
    <col min="6149" max="6149" width="1" style="6" customWidth="1"/>
    <col min="6150" max="6150" width="4.42578125" style="6" customWidth="1"/>
    <col min="6151" max="6151" width="1.85546875" style="6" customWidth="1"/>
    <col min="6152" max="6152" width="13.140625" style="6" customWidth="1"/>
    <col min="6153" max="6153" width="2" style="6" customWidth="1"/>
    <col min="6154" max="6154" width="5.42578125" style="6" customWidth="1"/>
    <col min="6155" max="6155" width="1.42578125" style="6" customWidth="1"/>
    <col min="6156" max="6156" width="10.85546875" style="6" customWidth="1"/>
    <col min="6157" max="6157" width="1.140625" style="6" customWidth="1"/>
    <col min="6158" max="6400" width="6.85546875" style="6"/>
    <col min="6401" max="6401" width="1.140625" style="6" customWidth="1"/>
    <col min="6402" max="6403" width="2.28515625" style="6" customWidth="1"/>
    <col min="6404" max="6404" width="28.85546875" style="6" customWidth="1"/>
    <col min="6405" max="6405" width="1" style="6" customWidth="1"/>
    <col min="6406" max="6406" width="4.42578125" style="6" customWidth="1"/>
    <col min="6407" max="6407" width="1.85546875" style="6" customWidth="1"/>
    <col min="6408" max="6408" width="13.140625" style="6" customWidth="1"/>
    <col min="6409" max="6409" width="2" style="6" customWidth="1"/>
    <col min="6410" max="6410" width="5.42578125" style="6" customWidth="1"/>
    <col min="6411" max="6411" width="1.42578125" style="6" customWidth="1"/>
    <col min="6412" max="6412" width="10.85546875" style="6" customWidth="1"/>
    <col min="6413" max="6413" width="1.140625" style="6" customWidth="1"/>
    <col min="6414" max="6656" width="6.85546875" style="6"/>
    <col min="6657" max="6657" width="1.140625" style="6" customWidth="1"/>
    <col min="6658" max="6659" width="2.28515625" style="6" customWidth="1"/>
    <col min="6660" max="6660" width="28.85546875" style="6" customWidth="1"/>
    <col min="6661" max="6661" width="1" style="6" customWidth="1"/>
    <col min="6662" max="6662" width="4.42578125" style="6" customWidth="1"/>
    <col min="6663" max="6663" width="1.85546875" style="6" customWidth="1"/>
    <col min="6664" max="6664" width="13.140625" style="6" customWidth="1"/>
    <col min="6665" max="6665" width="2" style="6" customWidth="1"/>
    <col min="6666" max="6666" width="5.42578125" style="6" customWidth="1"/>
    <col min="6667" max="6667" width="1.42578125" style="6" customWidth="1"/>
    <col min="6668" max="6668" width="10.85546875" style="6" customWidth="1"/>
    <col min="6669" max="6669" width="1.140625" style="6" customWidth="1"/>
    <col min="6670" max="6912" width="6.85546875" style="6"/>
    <col min="6913" max="6913" width="1.140625" style="6" customWidth="1"/>
    <col min="6914" max="6915" width="2.28515625" style="6" customWidth="1"/>
    <col min="6916" max="6916" width="28.85546875" style="6" customWidth="1"/>
    <col min="6917" max="6917" width="1" style="6" customWidth="1"/>
    <col min="6918" max="6918" width="4.42578125" style="6" customWidth="1"/>
    <col min="6919" max="6919" width="1.85546875" style="6" customWidth="1"/>
    <col min="6920" max="6920" width="13.140625" style="6" customWidth="1"/>
    <col min="6921" max="6921" width="2" style="6" customWidth="1"/>
    <col min="6922" max="6922" width="5.42578125" style="6" customWidth="1"/>
    <col min="6923" max="6923" width="1.42578125" style="6" customWidth="1"/>
    <col min="6924" max="6924" width="10.85546875" style="6" customWidth="1"/>
    <col min="6925" max="6925" width="1.140625" style="6" customWidth="1"/>
    <col min="6926" max="7168" width="6.85546875" style="6"/>
    <col min="7169" max="7169" width="1.140625" style="6" customWidth="1"/>
    <col min="7170" max="7171" width="2.28515625" style="6" customWidth="1"/>
    <col min="7172" max="7172" width="28.85546875" style="6" customWidth="1"/>
    <col min="7173" max="7173" width="1" style="6" customWidth="1"/>
    <col min="7174" max="7174" width="4.42578125" style="6" customWidth="1"/>
    <col min="7175" max="7175" width="1.85546875" style="6" customWidth="1"/>
    <col min="7176" max="7176" width="13.140625" style="6" customWidth="1"/>
    <col min="7177" max="7177" width="2" style="6" customWidth="1"/>
    <col min="7178" max="7178" width="5.42578125" style="6" customWidth="1"/>
    <col min="7179" max="7179" width="1.42578125" style="6" customWidth="1"/>
    <col min="7180" max="7180" width="10.85546875" style="6" customWidth="1"/>
    <col min="7181" max="7181" width="1.140625" style="6" customWidth="1"/>
    <col min="7182" max="7424" width="6.85546875" style="6"/>
    <col min="7425" max="7425" width="1.140625" style="6" customWidth="1"/>
    <col min="7426" max="7427" width="2.28515625" style="6" customWidth="1"/>
    <col min="7428" max="7428" width="28.85546875" style="6" customWidth="1"/>
    <col min="7429" max="7429" width="1" style="6" customWidth="1"/>
    <col min="7430" max="7430" width="4.42578125" style="6" customWidth="1"/>
    <col min="7431" max="7431" width="1.85546875" style="6" customWidth="1"/>
    <col min="7432" max="7432" width="13.140625" style="6" customWidth="1"/>
    <col min="7433" max="7433" width="2" style="6" customWidth="1"/>
    <col min="7434" max="7434" width="5.42578125" style="6" customWidth="1"/>
    <col min="7435" max="7435" width="1.42578125" style="6" customWidth="1"/>
    <col min="7436" max="7436" width="10.85546875" style="6" customWidth="1"/>
    <col min="7437" max="7437" width="1.140625" style="6" customWidth="1"/>
    <col min="7438" max="7680" width="6.85546875" style="6"/>
    <col min="7681" max="7681" width="1.140625" style="6" customWidth="1"/>
    <col min="7682" max="7683" width="2.28515625" style="6" customWidth="1"/>
    <col min="7684" max="7684" width="28.85546875" style="6" customWidth="1"/>
    <col min="7685" max="7685" width="1" style="6" customWidth="1"/>
    <col min="7686" max="7686" width="4.42578125" style="6" customWidth="1"/>
    <col min="7687" max="7687" width="1.85546875" style="6" customWidth="1"/>
    <col min="7688" max="7688" width="13.140625" style="6" customWidth="1"/>
    <col min="7689" max="7689" width="2" style="6" customWidth="1"/>
    <col min="7690" max="7690" width="5.42578125" style="6" customWidth="1"/>
    <col min="7691" max="7691" width="1.42578125" style="6" customWidth="1"/>
    <col min="7692" max="7692" width="10.85546875" style="6" customWidth="1"/>
    <col min="7693" max="7693" width="1.140625" style="6" customWidth="1"/>
    <col min="7694" max="7936" width="6.85546875" style="6"/>
    <col min="7937" max="7937" width="1.140625" style="6" customWidth="1"/>
    <col min="7938" max="7939" width="2.28515625" style="6" customWidth="1"/>
    <col min="7940" max="7940" width="28.85546875" style="6" customWidth="1"/>
    <col min="7941" max="7941" width="1" style="6" customWidth="1"/>
    <col min="7942" max="7942" width="4.42578125" style="6" customWidth="1"/>
    <col min="7943" max="7943" width="1.85546875" style="6" customWidth="1"/>
    <col min="7944" max="7944" width="13.140625" style="6" customWidth="1"/>
    <col min="7945" max="7945" width="2" style="6" customWidth="1"/>
    <col min="7946" max="7946" width="5.42578125" style="6" customWidth="1"/>
    <col min="7947" max="7947" width="1.42578125" style="6" customWidth="1"/>
    <col min="7948" max="7948" width="10.85546875" style="6" customWidth="1"/>
    <col min="7949" max="7949" width="1.140625" style="6" customWidth="1"/>
    <col min="7950" max="8192" width="6.85546875" style="6"/>
    <col min="8193" max="8193" width="1.140625" style="6" customWidth="1"/>
    <col min="8194" max="8195" width="2.28515625" style="6" customWidth="1"/>
    <col min="8196" max="8196" width="28.85546875" style="6" customWidth="1"/>
    <col min="8197" max="8197" width="1" style="6" customWidth="1"/>
    <col min="8198" max="8198" width="4.42578125" style="6" customWidth="1"/>
    <col min="8199" max="8199" width="1.85546875" style="6" customWidth="1"/>
    <col min="8200" max="8200" width="13.140625" style="6" customWidth="1"/>
    <col min="8201" max="8201" width="2" style="6" customWidth="1"/>
    <col min="8202" max="8202" width="5.42578125" style="6" customWidth="1"/>
    <col min="8203" max="8203" width="1.42578125" style="6" customWidth="1"/>
    <col min="8204" max="8204" width="10.85546875" style="6" customWidth="1"/>
    <col min="8205" max="8205" width="1.140625" style="6" customWidth="1"/>
    <col min="8206" max="8448" width="6.85546875" style="6"/>
    <col min="8449" max="8449" width="1.140625" style="6" customWidth="1"/>
    <col min="8450" max="8451" width="2.28515625" style="6" customWidth="1"/>
    <col min="8452" max="8452" width="28.85546875" style="6" customWidth="1"/>
    <col min="8453" max="8453" width="1" style="6" customWidth="1"/>
    <col min="8454" max="8454" width="4.42578125" style="6" customWidth="1"/>
    <col min="8455" max="8455" width="1.85546875" style="6" customWidth="1"/>
    <col min="8456" max="8456" width="13.140625" style="6" customWidth="1"/>
    <col min="8457" max="8457" width="2" style="6" customWidth="1"/>
    <col min="8458" max="8458" width="5.42578125" style="6" customWidth="1"/>
    <col min="8459" max="8459" width="1.42578125" style="6" customWidth="1"/>
    <col min="8460" max="8460" width="10.85546875" style="6" customWidth="1"/>
    <col min="8461" max="8461" width="1.140625" style="6" customWidth="1"/>
    <col min="8462" max="8704" width="6.85546875" style="6"/>
    <col min="8705" max="8705" width="1.140625" style="6" customWidth="1"/>
    <col min="8706" max="8707" width="2.28515625" style="6" customWidth="1"/>
    <col min="8708" max="8708" width="28.85546875" style="6" customWidth="1"/>
    <col min="8709" max="8709" width="1" style="6" customWidth="1"/>
    <col min="8710" max="8710" width="4.42578125" style="6" customWidth="1"/>
    <col min="8711" max="8711" width="1.85546875" style="6" customWidth="1"/>
    <col min="8712" max="8712" width="13.140625" style="6" customWidth="1"/>
    <col min="8713" max="8713" width="2" style="6" customWidth="1"/>
    <col min="8714" max="8714" width="5.42578125" style="6" customWidth="1"/>
    <col min="8715" max="8715" width="1.42578125" style="6" customWidth="1"/>
    <col min="8716" max="8716" width="10.85546875" style="6" customWidth="1"/>
    <col min="8717" max="8717" width="1.140625" style="6" customWidth="1"/>
    <col min="8718" max="8960" width="6.85546875" style="6"/>
    <col min="8961" max="8961" width="1.140625" style="6" customWidth="1"/>
    <col min="8962" max="8963" width="2.28515625" style="6" customWidth="1"/>
    <col min="8964" max="8964" width="28.85546875" style="6" customWidth="1"/>
    <col min="8965" max="8965" width="1" style="6" customWidth="1"/>
    <col min="8966" max="8966" width="4.42578125" style="6" customWidth="1"/>
    <col min="8967" max="8967" width="1.85546875" style="6" customWidth="1"/>
    <col min="8968" max="8968" width="13.140625" style="6" customWidth="1"/>
    <col min="8969" max="8969" width="2" style="6" customWidth="1"/>
    <col min="8970" max="8970" width="5.42578125" style="6" customWidth="1"/>
    <col min="8971" max="8971" width="1.42578125" style="6" customWidth="1"/>
    <col min="8972" max="8972" width="10.85546875" style="6" customWidth="1"/>
    <col min="8973" max="8973" width="1.140625" style="6" customWidth="1"/>
    <col min="8974" max="9216" width="6.85546875" style="6"/>
    <col min="9217" max="9217" width="1.140625" style="6" customWidth="1"/>
    <col min="9218" max="9219" width="2.28515625" style="6" customWidth="1"/>
    <col min="9220" max="9220" width="28.85546875" style="6" customWidth="1"/>
    <col min="9221" max="9221" width="1" style="6" customWidth="1"/>
    <col min="9222" max="9222" width="4.42578125" style="6" customWidth="1"/>
    <col min="9223" max="9223" width="1.85546875" style="6" customWidth="1"/>
    <col min="9224" max="9224" width="13.140625" style="6" customWidth="1"/>
    <col min="9225" max="9225" width="2" style="6" customWidth="1"/>
    <col min="9226" max="9226" width="5.42578125" style="6" customWidth="1"/>
    <col min="9227" max="9227" width="1.42578125" style="6" customWidth="1"/>
    <col min="9228" max="9228" width="10.85546875" style="6" customWidth="1"/>
    <col min="9229" max="9229" width="1.140625" style="6" customWidth="1"/>
    <col min="9230" max="9472" width="6.85546875" style="6"/>
    <col min="9473" max="9473" width="1.140625" style="6" customWidth="1"/>
    <col min="9474" max="9475" width="2.28515625" style="6" customWidth="1"/>
    <col min="9476" max="9476" width="28.85546875" style="6" customWidth="1"/>
    <col min="9477" max="9477" width="1" style="6" customWidth="1"/>
    <col min="9478" max="9478" width="4.42578125" style="6" customWidth="1"/>
    <col min="9479" max="9479" width="1.85546875" style="6" customWidth="1"/>
    <col min="9480" max="9480" width="13.140625" style="6" customWidth="1"/>
    <col min="9481" max="9481" width="2" style="6" customWidth="1"/>
    <col min="9482" max="9482" width="5.42578125" style="6" customWidth="1"/>
    <col min="9483" max="9483" width="1.42578125" style="6" customWidth="1"/>
    <col min="9484" max="9484" width="10.85546875" style="6" customWidth="1"/>
    <col min="9485" max="9485" width="1.140625" style="6" customWidth="1"/>
    <col min="9486" max="9728" width="6.85546875" style="6"/>
    <col min="9729" max="9729" width="1.140625" style="6" customWidth="1"/>
    <col min="9730" max="9731" width="2.28515625" style="6" customWidth="1"/>
    <col min="9732" max="9732" width="28.85546875" style="6" customWidth="1"/>
    <col min="9733" max="9733" width="1" style="6" customWidth="1"/>
    <col min="9734" max="9734" width="4.42578125" style="6" customWidth="1"/>
    <col min="9735" max="9735" width="1.85546875" style="6" customWidth="1"/>
    <col min="9736" max="9736" width="13.140625" style="6" customWidth="1"/>
    <col min="9737" max="9737" width="2" style="6" customWidth="1"/>
    <col min="9738" max="9738" width="5.42578125" style="6" customWidth="1"/>
    <col min="9739" max="9739" width="1.42578125" style="6" customWidth="1"/>
    <col min="9740" max="9740" width="10.85546875" style="6" customWidth="1"/>
    <col min="9741" max="9741" width="1.140625" style="6" customWidth="1"/>
    <col min="9742" max="9984" width="6.85546875" style="6"/>
    <col min="9985" max="9985" width="1.140625" style="6" customWidth="1"/>
    <col min="9986" max="9987" width="2.28515625" style="6" customWidth="1"/>
    <col min="9988" max="9988" width="28.85546875" style="6" customWidth="1"/>
    <col min="9989" max="9989" width="1" style="6" customWidth="1"/>
    <col min="9990" max="9990" width="4.42578125" style="6" customWidth="1"/>
    <col min="9991" max="9991" width="1.85546875" style="6" customWidth="1"/>
    <col min="9992" max="9992" width="13.140625" style="6" customWidth="1"/>
    <col min="9993" max="9993" width="2" style="6" customWidth="1"/>
    <col min="9994" max="9994" width="5.42578125" style="6" customWidth="1"/>
    <col min="9995" max="9995" width="1.42578125" style="6" customWidth="1"/>
    <col min="9996" max="9996" width="10.85546875" style="6" customWidth="1"/>
    <col min="9997" max="9997" width="1.140625" style="6" customWidth="1"/>
    <col min="9998" max="10240" width="6.85546875" style="6"/>
    <col min="10241" max="10241" width="1.140625" style="6" customWidth="1"/>
    <col min="10242" max="10243" width="2.28515625" style="6" customWidth="1"/>
    <col min="10244" max="10244" width="28.85546875" style="6" customWidth="1"/>
    <col min="10245" max="10245" width="1" style="6" customWidth="1"/>
    <col min="10246" max="10246" width="4.42578125" style="6" customWidth="1"/>
    <col min="10247" max="10247" width="1.85546875" style="6" customWidth="1"/>
    <col min="10248" max="10248" width="13.140625" style="6" customWidth="1"/>
    <col min="10249" max="10249" width="2" style="6" customWidth="1"/>
    <col min="10250" max="10250" width="5.42578125" style="6" customWidth="1"/>
    <col min="10251" max="10251" width="1.42578125" style="6" customWidth="1"/>
    <col min="10252" max="10252" width="10.85546875" style="6" customWidth="1"/>
    <col min="10253" max="10253" width="1.140625" style="6" customWidth="1"/>
    <col min="10254" max="10496" width="6.85546875" style="6"/>
    <col min="10497" max="10497" width="1.140625" style="6" customWidth="1"/>
    <col min="10498" max="10499" width="2.28515625" style="6" customWidth="1"/>
    <col min="10500" max="10500" width="28.85546875" style="6" customWidth="1"/>
    <col min="10501" max="10501" width="1" style="6" customWidth="1"/>
    <col min="10502" max="10502" width="4.42578125" style="6" customWidth="1"/>
    <col min="10503" max="10503" width="1.85546875" style="6" customWidth="1"/>
    <col min="10504" max="10504" width="13.140625" style="6" customWidth="1"/>
    <col min="10505" max="10505" width="2" style="6" customWidth="1"/>
    <col min="10506" max="10506" width="5.42578125" style="6" customWidth="1"/>
    <col min="10507" max="10507" width="1.42578125" style="6" customWidth="1"/>
    <col min="10508" max="10508" width="10.85546875" style="6" customWidth="1"/>
    <col min="10509" max="10509" width="1.140625" style="6" customWidth="1"/>
    <col min="10510" max="10752" width="6.85546875" style="6"/>
    <col min="10753" max="10753" width="1.140625" style="6" customWidth="1"/>
    <col min="10754" max="10755" width="2.28515625" style="6" customWidth="1"/>
    <col min="10756" max="10756" width="28.85546875" style="6" customWidth="1"/>
    <col min="10757" max="10757" width="1" style="6" customWidth="1"/>
    <col min="10758" max="10758" width="4.42578125" style="6" customWidth="1"/>
    <col min="10759" max="10759" width="1.85546875" style="6" customWidth="1"/>
    <col min="10760" max="10760" width="13.140625" style="6" customWidth="1"/>
    <col min="10761" max="10761" width="2" style="6" customWidth="1"/>
    <col min="10762" max="10762" width="5.42578125" style="6" customWidth="1"/>
    <col min="10763" max="10763" width="1.42578125" style="6" customWidth="1"/>
    <col min="10764" max="10764" width="10.85546875" style="6" customWidth="1"/>
    <col min="10765" max="10765" width="1.140625" style="6" customWidth="1"/>
    <col min="10766" max="11008" width="6.85546875" style="6"/>
    <col min="11009" max="11009" width="1.140625" style="6" customWidth="1"/>
    <col min="11010" max="11011" width="2.28515625" style="6" customWidth="1"/>
    <col min="11012" max="11012" width="28.85546875" style="6" customWidth="1"/>
    <col min="11013" max="11013" width="1" style="6" customWidth="1"/>
    <col min="11014" max="11014" width="4.42578125" style="6" customWidth="1"/>
    <col min="11015" max="11015" width="1.85546875" style="6" customWidth="1"/>
    <col min="11016" max="11016" width="13.140625" style="6" customWidth="1"/>
    <col min="11017" max="11017" width="2" style="6" customWidth="1"/>
    <col min="11018" max="11018" width="5.42578125" style="6" customWidth="1"/>
    <col min="11019" max="11019" width="1.42578125" style="6" customWidth="1"/>
    <col min="11020" max="11020" width="10.85546875" style="6" customWidth="1"/>
    <col min="11021" max="11021" width="1.140625" style="6" customWidth="1"/>
    <col min="11022" max="11264" width="6.85546875" style="6"/>
    <col min="11265" max="11265" width="1.140625" style="6" customWidth="1"/>
    <col min="11266" max="11267" width="2.28515625" style="6" customWidth="1"/>
    <col min="11268" max="11268" width="28.85546875" style="6" customWidth="1"/>
    <col min="11269" max="11269" width="1" style="6" customWidth="1"/>
    <col min="11270" max="11270" width="4.42578125" style="6" customWidth="1"/>
    <col min="11271" max="11271" width="1.85546875" style="6" customWidth="1"/>
    <col min="11272" max="11272" width="13.140625" style="6" customWidth="1"/>
    <col min="11273" max="11273" width="2" style="6" customWidth="1"/>
    <col min="11274" max="11274" width="5.42578125" style="6" customWidth="1"/>
    <col min="11275" max="11275" width="1.42578125" style="6" customWidth="1"/>
    <col min="11276" max="11276" width="10.85546875" style="6" customWidth="1"/>
    <col min="11277" max="11277" width="1.140625" style="6" customWidth="1"/>
    <col min="11278" max="11520" width="6.85546875" style="6"/>
    <col min="11521" max="11521" width="1.140625" style="6" customWidth="1"/>
    <col min="11522" max="11523" width="2.28515625" style="6" customWidth="1"/>
    <col min="11524" max="11524" width="28.85546875" style="6" customWidth="1"/>
    <col min="11525" max="11525" width="1" style="6" customWidth="1"/>
    <col min="11526" max="11526" width="4.42578125" style="6" customWidth="1"/>
    <col min="11527" max="11527" width="1.85546875" style="6" customWidth="1"/>
    <col min="11528" max="11528" width="13.140625" style="6" customWidth="1"/>
    <col min="11529" max="11529" width="2" style="6" customWidth="1"/>
    <col min="11530" max="11530" width="5.42578125" style="6" customWidth="1"/>
    <col min="11531" max="11531" width="1.42578125" style="6" customWidth="1"/>
    <col min="11532" max="11532" width="10.85546875" style="6" customWidth="1"/>
    <col min="11533" max="11533" width="1.140625" style="6" customWidth="1"/>
    <col min="11534" max="11776" width="6.85546875" style="6"/>
    <col min="11777" max="11777" width="1.140625" style="6" customWidth="1"/>
    <col min="11778" max="11779" width="2.28515625" style="6" customWidth="1"/>
    <col min="11780" max="11780" width="28.85546875" style="6" customWidth="1"/>
    <col min="11781" max="11781" width="1" style="6" customWidth="1"/>
    <col min="11782" max="11782" width="4.42578125" style="6" customWidth="1"/>
    <col min="11783" max="11783" width="1.85546875" style="6" customWidth="1"/>
    <col min="11784" max="11784" width="13.140625" style="6" customWidth="1"/>
    <col min="11785" max="11785" width="2" style="6" customWidth="1"/>
    <col min="11786" max="11786" width="5.42578125" style="6" customWidth="1"/>
    <col min="11787" max="11787" width="1.42578125" style="6" customWidth="1"/>
    <col min="11788" max="11788" width="10.85546875" style="6" customWidth="1"/>
    <col min="11789" max="11789" width="1.140625" style="6" customWidth="1"/>
    <col min="11790" max="12032" width="6.85546875" style="6"/>
    <col min="12033" max="12033" width="1.140625" style="6" customWidth="1"/>
    <col min="12034" max="12035" width="2.28515625" style="6" customWidth="1"/>
    <col min="12036" max="12036" width="28.85546875" style="6" customWidth="1"/>
    <col min="12037" max="12037" width="1" style="6" customWidth="1"/>
    <col min="12038" max="12038" width="4.42578125" style="6" customWidth="1"/>
    <col min="12039" max="12039" width="1.85546875" style="6" customWidth="1"/>
    <col min="12040" max="12040" width="13.140625" style="6" customWidth="1"/>
    <col min="12041" max="12041" width="2" style="6" customWidth="1"/>
    <col min="12042" max="12042" width="5.42578125" style="6" customWidth="1"/>
    <col min="12043" max="12043" width="1.42578125" style="6" customWidth="1"/>
    <col min="12044" max="12044" width="10.85546875" style="6" customWidth="1"/>
    <col min="12045" max="12045" width="1.140625" style="6" customWidth="1"/>
    <col min="12046" max="12288" width="6.85546875" style="6"/>
    <col min="12289" max="12289" width="1.140625" style="6" customWidth="1"/>
    <col min="12290" max="12291" width="2.28515625" style="6" customWidth="1"/>
    <col min="12292" max="12292" width="28.85546875" style="6" customWidth="1"/>
    <col min="12293" max="12293" width="1" style="6" customWidth="1"/>
    <col min="12294" max="12294" width="4.42578125" style="6" customWidth="1"/>
    <col min="12295" max="12295" width="1.85546875" style="6" customWidth="1"/>
    <col min="12296" max="12296" width="13.140625" style="6" customWidth="1"/>
    <col min="12297" max="12297" width="2" style="6" customWidth="1"/>
    <col min="12298" max="12298" width="5.42578125" style="6" customWidth="1"/>
    <col min="12299" max="12299" width="1.42578125" style="6" customWidth="1"/>
    <col min="12300" max="12300" width="10.85546875" style="6" customWidth="1"/>
    <col min="12301" max="12301" width="1.140625" style="6" customWidth="1"/>
    <col min="12302" max="12544" width="6.85546875" style="6"/>
    <col min="12545" max="12545" width="1.140625" style="6" customWidth="1"/>
    <col min="12546" max="12547" width="2.28515625" style="6" customWidth="1"/>
    <col min="12548" max="12548" width="28.85546875" style="6" customWidth="1"/>
    <col min="12549" max="12549" width="1" style="6" customWidth="1"/>
    <col min="12550" max="12550" width="4.42578125" style="6" customWidth="1"/>
    <col min="12551" max="12551" width="1.85546875" style="6" customWidth="1"/>
    <col min="12552" max="12552" width="13.140625" style="6" customWidth="1"/>
    <col min="12553" max="12553" width="2" style="6" customWidth="1"/>
    <col min="12554" max="12554" width="5.42578125" style="6" customWidth="1"/>
    <col min="12555" max="12555" width="1.42578125" style="6" customWidth="1"/>
    <col min="12556" max="12556" width="10.85546875" style="6" customWidth="1"/>
    <col min="12557" max="12557" width="1.140625" style="6" customWidth="1"/>
    <col min="12558" max="12800" width="6.85546875" style="6"/>
    <col min="12801" max="12801" width="1.140625" style="6" customWidth="1"/>
    <col min="12802" max="12803" width="2.28515625" style="6" customWidth="1"/>
    <col min="12804" max="12804" width="28.85546875" style="6" customWidth="1"/>
    <col min="12805" max="12805" width="1" style="6" customWidth="1"/>
    <col min="12806" max="12806" width="4.42578125" style="6" customWidth="1"/>
    <col min="12807" max="12807" width="1.85546875" style="6" customWidth="1"/>
    <col min="12808" max="12808" width="13.140625" style="6" customWidth="1"/>
    <col min="12809" max="12809" width="2" style="6" customWidth="1"/>
    <col min="12810" max="12810" width="5.42578125" style="6" customWidth="1"/>
    <col min="12811" max="12811" width="1.42578125" style="6" customWidth="1"/>
    <col min="12812" max="12812" width="10.85546875" style="6" customWidth="1"/>
    <col min="12813" max="12813" width="1.140625" style="6" customWidth="1"/>
    <col min="12814" max="13056" width="6.85546875" style="6"/>
    <col min="13057" max="13057" width="1.140625" style="6" customWidth="1"/>
    <col min="13058" max="13059" width="2.28515625" style="6" customWidth="1"/>
    <col min="13060" max="13060" width="28.85546875" style="6" customWidth="1"/>
    <col min="13061" max="13061" width="1" style="6" customWidth="1"/>
    <col min="13062" max="13062" width="4.42578125" style="6" customWidth="1"/>
    <col min="13063" max="13063" width="1.85546875" style="6" customWidth="1"/>
    <col min="13064" max="13064" width="13.140625" style="6" customWidth="1"/>
    <col min="13065" max="13065" width="2" style="6" customWidth="1"/>
    <col min="13066" max="13066" width="5.42578125" style="6" customWidth="1"/>
    <col min="13067" max="13067" width="1.42578125" style="6" customWidth="1"/>
    <col min="13068" max="13068" width="10.85546875" style="6" customWidth="1"/>
    <col min="13069" max="13069" width="1.140625" style="6" customWidth="1"/>
    <col min="13070" max="13312" width="6.85546875" style="6"/>
    <col min="13313" max="13313" width="1.140625" style="6" customWidth="1"/>
    <col min="13314" max="13315" width="2.28515625" style="6" customWidth="1"/>
    <col min="13316" max="13316" width="28.85546875" style="6" customWidth="1"/>
    <col min="13317" max="13317" width="1" style="6" customWidth="1"/>
    <col min="13318" max="13318" width="4.42578125" style="6" customWidth="1"/>
    <col min="13319" max="13319" width="1.85546875" style="6" customWidth="1"/>
    <col min="13320" max="13320" width="13.140625" style="6" customWidth="1"/>
    <col min="13321" max="13321" width="2" style="6" customWidth="1"/>
    <col min="13322" max="13322" width="5.42578125" style="6" customWidth="1"/>
    <col min="13323" max="13323" width="1.42578125" style="6" customWidth="1"/>
    <col min="13324" max="13324" width="10.85546875" style="6" customWidth="1"/>
    <col min="13325" max="13325" width="1.140625" style="6" customWidth="1"/>
    <col min="13326" max="13568" width="6.85546875" style="6"/>
    <col min="13569" max="13569" width="1.140625" style="6" customWidth="1"/>
    <col min="13570" max="13571" width="2.28515625" style="6" customWidth="1"/>
    <col min="13572" max="13572" width="28.85546875" style="6" customWidth="1"/>
    <col min="13573" max="13573" width="1" style="6" customWidth="1"/>
    <col min="13574" max="13574" width="4.42578125" style="6" customWidth="1"/>
    <col min="13575" max="13575" width="1.85546875" style="6" customWidth="1"/>
    <col min="13576" max="13576" width="13.140625" style="6" customWidth="1"/>
    <col min="13577" max="13577" width="2" style="6" customWidth="1"/>
    <col min="13578" max="13578" width="5.42578125" style="6" customWidth="1"/>
    <col min="13579" max="13579" width="1.42578125" style="6" customWidth="1"/>
    <col min="13580" max="13580" width="10.85546875" style="6" customWidth="1"/>
    <col min="13581" max="13581" width="1.140625" style="6" customWidth="1"/>
    <col min="13582" max="13824" width="6.85546875" style="6"/>
    <col min="13825" max="13825" width="1.140625" style="6" customWidth="1"/>
    <col min="13826" max="13827" width="2.28515625" style="6" customWidth="1"/>
    <col min="13828" max="13828" width="28.85546875" style="6" customWidth="1"/>
    <col min="13829" max="13829" width="1" style="6" customWidth="1"/>
    <col min="13830" max="13830" width="4.42578125" style="6" customWidth="1"/>
    <col min="13831" max="13831" width="1.85546875" style="6" customWidth="1"/>
    <col min="13832" max="13832" width="13.140625" style="6" customWidth="1"/>
    <col min="13833" max="13833" width="2" style="6" customWidth="1"/>
    <col min="13834" max="13834" width="5.42578125" style="6" customWidth="1"/>
    <col min="13835" max="13835" width="1.42578125" style="6" customWidth="1"/>
    <col min="13836" max="13836" width="10.85546875" style="6" customWidth="1"/>
    <col min="13837" max="13837" width="1.140625" style="6" customWidth="1"/>
    <col min="13838" max="14080" width="6.85546875" style="6"/>
    <col min="14081" max="14081" width="1.140625" style="6" customWidth="1"/>
    <col min="14082" max="14083" width="2.28515625" style="6" customWidth="1"/>
    <col min="14084" max="14084" width="28.85546875" style="6" customWidth="1"/>
    <col min="14085" max="14085" width="1" style="6" customWidth="1"/>
    <col min="14086" max="14086" width="4.42578125" style="6" customWidth="1"/>
    <col min="14087" max="14087" width="1.85546875" style="6" customWidth="1"/>
    <col min="14088" max="14088" width="13.140625" style="6" customWidth="1"/>
    <col min="14089" max="14089" width="2" style="6" customWidth="1"/>
    <col min="14090" max="14090" width="5.42578125" style="6" customWidth="1"/>
    <col min="14091" max="14091" width="1.42578125" style="6" customWidth="1"/>
    <col min="14092" max="14092" width="10.85546875" style="6" customWidth="1"/>
    <col min="14093" max="14093" width="1.140625" style="6" customWidth="1"/>
    <col min="14094" max="14336" width="6.85546875" style="6"/>
    <col min="14337" max="14337" width="1.140625" style="6" customWidth="1"/>
    <col min="14338" max="14339" width="2.28515625" style="6" customWidth="1"/>
    <col min="14340" max="14340" width="28.85546875" style="6" customWidth="1"/>
    <col min="14341" max="14341" width="1" style="6" customWidth="1"/>
    <col min="14342" max="14342" width="4.42578125" style="6" customWidth="1"/>
    <col min="14343" max="14343" width="1.85546875" style="6" customWidth="1"/>
    <col min="14344" max="14344" width="13.140625" style="6" customWidth="1"/>
    <col min="14345" max="14345" width="2" style="6" customWidth="1"/>
    <col min="14346" max="14346" width="5.42578125" style="6" customWidth="1"/>
    <col min="14347" max="14347" width="1.42578125" style="6" customWidth="1"/>
    <col min="14348" max="14348" width="10.85546875" style="6" customWidth="1"/>
    <col min="14349" max="14349" width="1.140625" style="6" customWidth="1"/>
    <col min="14350" max="14592" width="6.85546875" style="6"/>
    <col min="14593" max="14593" width="1.140625" style="6" customWidth="1"/>
    <col min="14594" max="14595" width="2.28515625" style="6" customWidth="1"/>
    <col min="14596" max="14596" width="28.85546875" style="6" customWidth="1"/>
    <col min="14597" max="14597" width="1" style="6" customWidth="1"/>
    <col min="14598" max="14598" width="4.42578125" style="6" customWidth="1"/>
    <col min="14599" max="14599" width="1.85546875" style="6" customWidth="1"/>
    <col min="14600" max="14600" width="13.140625" style="6" customWidth="1"/>
    <col min="14601" max="14601" width="2" style="6" customWidth="1"/>
    <col min="14602" max="14602" width="5.42578125" style="6" customWidth="1"/>
    <col min="14603" max="14603" width="1.42578125" style="6" customWidth="1"/>
    <col min="14604" max="14604" width="10.85546875" style="6" customWidth="1"/>
    <col min="14605" max="14605" width="1.140625" style="6" customWidth="1"/>
    <col min="14606" max="14848" width="6.85546875" style="6"/>
    <col min="14849" max="14849" width="1.140625" style="6" customWidth="1"/>
    <col min="14850" max="14851" width="2.28515625" style="6" customWidth="1"/>
    <col min="14852" max="14852" width="28.85546875" style="6" customWidth="1"/>
    <col min="14853" max="14853" width="1" style="6" customWidth="1"/>
    <col min="14854" max="14854" width="4.42578125" style="6" customWidth="1"/>
    <col min="14855" max="14855" width="1.85546875" style="6" customWidth="1"/>
    <col min="14856" max="14856" width="13.140625" style="6" customWidth="1"/>
    <col min="14857" max="14857" width="2" style="6" customWidth="1"/>
    <col min="14858" max="14858" width="5.42578125" style="6" customWidth="1"/>
    <col min="14859" max="14859" width="1.42578125" style="6" customWidth="1"/>
    <col min="14860" max="14860" width="10.85546875" style="6" customWidth="1"/>
    <col min="14861" max="14861" width="1.140625" style="6" customWidth="1"/>
    <col min="14862" max="15104" width="6.85546875" style="6"/>
    <col min="15105" max="15105" width="1.140625" style="6" customWidth="1"/>
    <col min="15106" max="15107" width="2.28515625" style="6" customWidth="1"/>
    <col min="15108" max="15108" width="28.85546875" style="6" customWidth="1"/>
    <col min="15109" max="15109" width="1" style="6" customWidth="1"/>
    <col min="15110" max="15110" width="4.42578125" style="6" customWidth="1"/>
    <col min="15111" max="15111" width="1.85546875" style="6" customWidth="1"/>
    <col min="15112" max="15112" width="13.140625" style="6" customWidth="1"/>
    <col min="15113" max="15113" width="2" style="6" customWidth="1"/>
    <col min="15114" max="15114" width="5.42578125" style="6" customWidth="1"/>
    <col min="15115" max="15115" width="1.42578125" style="6" customWidth="1"/>
    <col min="15116" max="15116" width="10.85546875" style="6" customWidth="1"/>
    <col min="15117" max="15117" width="1.140625" style="6" customWidth="1"/>
    <col min="15118" max="15360" width="6.85546875" style="6"/>
    <col min="15361" max="15361" width="1.140625" style="6" customWidth="1"/>
    <col min="15362" max="15363" width="2.28515625" style="6" customWidth="1"/>
    <col min="15364" max="15364" width="28.85546875" style="6" customWidth="1"/>
    <col min="15365" max="15365" width="1" style="6" customWidth="1"/>
    <col min="15366" max="15366" width="4.42578125" style="6" customWidth="1"/>
    <col min="15367" max="15367" width="1.85546875" style="6" customWidth="1"/>
    <col min="15368" max="15368" width="13.140625" style="6" customWidth="1"/>
    <col min="15369" max="15369" width="2" style="6" customWidth="1"/>
    <col min="15370" max="15370" width="5.42578125" style="6" customWidth="1"/>
    <col min="15371" max="15371" width="1.42578125" style="6" customWidth="1"/>
    <col min="15372" max="15372" width="10.85546875" style="6" customWidth="1"/>
    <col min="15373" max="15373" width="1.140625" style="6" customWidth="1"/>
    <col min="15374" max="15616" width="6.85546875" style="6"/>
    <col min="15617" max="15617" width="1.140625" style="6" customWidth="1"/>
    <col min="15618" max="15619" width="2.28515625" style="6" customWidth="1"/>
    <col min="15620" max="15620" width="28.85546875" style="6" customWidth="1"/>
    <col min="15621" max="15621" width="1" style="6" customWidth="1"/>
    <col min="15622" max="15622" width="4.42578125" style="6" customWidth="1"/>
    <col min="15623" max="15623" width="1.85546875" style="6" customWidth="1"/>
    <col min="15624" max="15624" width="13.140625" style="6" customWidth="1"/>
    <col min="15625" max="15625" width="2" style="6" customWidth="1"/>
    <col min="15626" max="15626" width="5.42578125" style="6" customWidth="1"/>
    <col min="15627" max="15627" width="1.42578125" style="6" customWidth="1"/>
    <col min="15628" max="15628" width="10.85546875" style="6" customWidth="1"/>
    <col min="15629" max="15629" width="1.140625" style="6" customWidth="1"/>
    <col min="15630" max="15872" width="6.85546875" style="6"/>
    <col min="15873" max="15873" width="1.140625" style="6" customWidth="1"/>
    <col min="15874" max="15875" width="2.28515625" style="6" customWidth="1"/>
    <col min="15876" max="15876" width="28.85546875" style="6" customWidth="1"/>
    <col min="15877" max="15877" width="1" style="6" customWidth="1"/>
    <col min="15878" max="15878" width="4.42578125" style="6" customWidth="1"/>
    <col min="15879" max="15879" width="1.85546875" style="6" customWidth="1"/>
    <col min="15880" max="15880" width="13.140625" style="6" customWidth="1"/>
    <col min="15881" max="15881" width="2" style="6" customWidth="1"/>
    <col min="15882" max="15882" width="5.42578125" style="6" customWidth="1"/>
    <col min="15883" max="15883" width="1.42578125" style="6" customWidth="1"/>
    <col min="15884" max="15884" width="10.85546875" style="6" customWidth="1"/>
    <col min="15885" max="15885" width="1.140625" style="6" customWidth="1"/>
    <col min="15886" max="16128" width="6.85546875" style="6"/>
    <col min="16129" max="16129" width="1.140625" style="6" customWidth="1"/>
    <col min="16130" max="16131" width="2.28515625" style="6" customWidth="1"/>
    <col min="16132" max="16132" width="28.85546875" style="6" customWidth="1"/>
    <col min="16133" max="16133" width="1" style="6" customWidth="1"/>
    <col min="16134" max="16134" width="4.42578125" style="6" customWidth="1"/>
    <col min="16135" max="16135" width="1.85546875" style="6" customWidth="1"/>
    <col min="16136" max="16136" width="13.140625" style="6" customWidth="1"/>
    <col min="16137" max="16137" width="2" style="6" customWidth="1"/>
    <col min="16138" max="16138" width="5.42578125" style="6" customWidth="1"/>
    <col min="16139" max="16139" width="1.42578125" style="6" customWidth="1"/>
    <col min="16140" max="16140" width="10.85546875" style="6" customWidth="1"/>
    <col min="16141" max="16141" width="1.140625" style="6" customWidth="1"/>
    <col min="16142" max="16384" width="6.85546875" style="6"/>
  </cols>
  <sheetData>
    <row r="1" spans="1:13" ht="6" customHeight="1"/>
    <row r="2" spans="1:13" ht="6" customHeight="1">
      <c r="B2" s="11">
        <v>41851</v>
      </c>
      <c r="C2" s="11"/>
      <c r="D2" s="11"/>
    </row>
    <row r="3" spans="1:13" ht="9" customHeight="1">
      <c r="B3" s="11"/>
      <c r="C3" s="11"/>
      <c r="D3" s="11"/>
    </row>
    <row r="4" spans="1:13" ht="12.75" customHeight="1">
      <c r="B4" s="12">
        <v>0.46232638888888888</v>
      </c>
      <c r="C4" s="12"/>
      <c r="D4" s="12"/>
    </row>
    <row r="5" spans="1:13" ht="23.25" customHeight="1">
      <c r="D5" s="6" t="s">
        <v>154</v>
      </c>
    </row>
    <row r="6" spans="1:13" ht="20.25" customHeight="1">
      <c r="B6" s="13" t="s">
        <v>155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0" customHeight="1"/>
    <row r="8" spans="1:13" ht="13.5" customHeight="1">
      <c r="D8" s="14" t="s">
        <v>156</v>
      </c>
      <c r="E8" s="14"/>
      <c r="F8" s="14"/>
      <c r="H8" s="14" t="s">
        <v>9</v>
      </c>
      <c r="I8" s="14"/>
      <c r="K8" s="14" t="s">
        <v>10</v>
      </c>
      <c r="L8" s="14"/>
    </row>
    <row r="9" spans="1:13" ht="17.25" customHeight="1">
      <c r="A9" s="7" t="s">
        <v>157</v>
      </c>
      <c r="B9" s="7"/>
      <c r="C9" s="7"/>
      <c r="D9" s="7"/>
      <c r="E9" s="7"/>
      <c r="F9" s="7"/>
      <c r="G9" s="7"/>
      <c r="H9" s="7"/>
    </row>
    <row r="10" spans="1:13" ht="6" customHeight="1"/>
    <row r="11" spans="1:13">
      <c r="C11" s="8" t="s">
        <v>158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3.5" customHeight="1">
      <c r="D12" s="9">
        <v>40898</v>
      </c>
      <c r="E12" s="9"/>
      <c r="F12" s="9"/>
      <c r="H12" s="10" t="s">
        <v>157</v>
      </c>
      <c r="I12" s="10"/>
      <c r="J12" s="10"/>
      <c r="L12" s="10" t="s">
        <v>159</v>
      </c>
      <c r="M12" s="10"/>
    </row>
    <row r="13" spans="1:13" ht="6" customHeight="1"/>
    <row r="14" spans="1:13">
      <c r="C14" s="8" t="s">
        <v>160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3.5" customHeight="1">
      <c r="D15" s="9">
        <v>40898</v>
      </c>
      <c r="E15" s="9"/>
      <c r="F15" s="9"/>
      <c r="H15" s="10" t="s">
        <v>157</v>
      </c>
      <c r="I15" s="10"/>
      <c r="J15" s="10"/>
      <c r="L15" s="10" t="s">
        <v>159</v>
      </c>
      <c r="M15" s="10"/>
    </row>
    <row r="16" spans="1:13" ht="6" customHeight="1"/>
    <row r="17" spans="3:13">
      <c r="C17" s="8" t="s">
        <v>161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3:13" ht="13.5" customHeight="1">
      <c r="D18" s="9">
        <v>40898</v>
      </c>
      <c r="E18" s="9"/>
      <c r="F18" s="9"/>
      <c r="H18" s="10" t="s">
        <v>157</v>
      </c>
      <c r="I18" s="10"/>
      <c r="J18" s="10"/>
      <c r="L18" s="10" t="s">
        <v>159</v>
      </c>
      <c r="M18" s="10"/>
    </row>
    <row r="19" spans="3:13" ht="6" customHeight="1"/>
    <row r="20" spans="3:13">
      <c r="C20" s="8" t="s">
        <v>162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3:13" ht="13.5" customHeight="1">
      <c r="D21" s="9">
        <v>40898</v>
      </c>
      <c r="E21" s="9"/>
      <c r="F21" s="9"/>
      <c r="H21" s="10" t="s">
        <v>157</v>
      </c>
      <c r="I21" s="10"/>
      <c r="J21" s="10"/>
      <c r="L21" s="10" t="s">
        <v>159</v>
      </c>
      <c r="M21" s="10"/>
    </row>
    <row r="22" spans="3:13" ht="6" customHeight="1"/>
    <row r="23" spans="3:13">
      <c r="C23" s="8" t="s">
        <v>163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3:13" ht="13.5" customHeight="1">
      <c r="D24" s="9">
        <v>40906</v>
      </c>
      <c r="E24" s="9"/>
      <c r="F24" s="9"/>
      <c r="H24" s="10" t="s">
        <v>157</v>
      </c>
      <c r="I24" s="10"/>
      <c r="J24" s="10"/>
      <c r="L24" s="10" t="s">
        <v>159</v>
      </c>
      <c r="M24" s="10"/>
    </row>
    <row r="25" spans="3:13" ht="6" customHeight="1"/>
    <row r="26" spans="3:13">
      <c r="C26" s="8" t="s">
        <v>164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3:13" ht="13.5" customHeight="1">
      <c r="D27" s="9">
        <v>40898</v>
      </c>
      <c r="E27" s="9"/>
      <c r="F27" s="9"/>
      <c r="H27" s="10" t="s">
        <v>157</v>
      </c>
      <c r="I27" s="10"/>
      <c r="J27" s="10"/>
      <c r="L27" s="10" t="s">
        <v>159</v>
      </c>
      <c r="M27" s="10"/>
    </row>
    <row r="28" spans="3:13" ht="6" customHeight="1"/>
    <row r="29" spans="3:13">
      <c r="C29" s="8" t="s">
        <v>165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3:13" ht="13.5" customHeight="1">
      <c r="D30" s="9">
        <v>40898</v>
      </c>
      <c r="E30" s="9"/>
      <c r="F30" s="9"/>
      <c r="H30" s="10" t="s">
        <v>157</v>
      </c>
      <c r="I30" s="10"/>
      <c r="J30" s="10"/>
      <c r="L30" s="10" t="s">
        <v>159</v>
      </c>
      <c r="M30" s="10"/>
    </row>
    <row r="31" spans="3:13" ht="6" customHeight="1"/>
    <row r="32" spans="3:13">
      <c r="C32" s="8" t="s">
        <v>166</v>
      </c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3.5" customHeight="1">
      <c r="D33" s="9">
        <v>40898</v>
      </c>
      <c r="E33" s="9"/>
      <c r="F33" s="9"/>
      <c r="H33" s="10" t="s">
        <v>157</v>
      </c>
      <c r="I33" s="10"/>
      <c r="J33" s="10"/>
      <c r="L33" s="10" t="s">
        <v>159</v>
      </c>
      <c r="M33" s="10"/>
    </row>
    <row r="34" spans="1:13" ht="6" customHeight="1"/>
    <row r="35" spans="1:13">
      <c r="C35" s="8" t="s">
        <v>167</v>
      </c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3.5" customHeight="1">
      <c r="D36" s="9">
        <v>40898</v>
      </c>
      <c r="E36" s="9"/>
      <c r="F36" s="9"/>
      <c r="H36" s="10" t="s">
        <v>157</v>
      </c>
      <c r="I36" s="10"/>
      <c r="J36" s="10"/>
      <c r="L36" s="10" t="s">
        <v>159</v>
      </c>
      <c r="M36" s="10"/>
    </row>
    <row r="37" spans="1:13" ht="6" customHeight="1"/>
    <row r="38" spans="1:13">
      <c r="C38" s="8" t="s">
        <v>168</v>
      </c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3.5" customHeight="1">
      <c r="D39" s="9">
        <v>40898</v>
      </c>
      <c r="E39" s="9"/>
      <c r="F39" s="9"/>
      <c r="H39" s="10" t="s">
        <v>157</v>
      </c>
      <c r="I39" s="10"/>
      <c r="J39" s="10"/>
      <c r="L39" s="10" t="s">
        <v>159</v>
      </c>
      <c r="M39" s="10"/>
    </row>
    <row r="40" spans="1:13" ht="6" customHeight="1"/>
    <row r="41" spans="1:13">
      <c r="C41" s="8" t="s">
        <v>169</v>
      </c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3.5" customHeight="1">
      <c r="D42" s="9">
        <v>40898</v>
      </c>
      <c r="E42" s="9"/>
      <c r="F42" s="9"/>
      <c r="H42" s="10" t="s">
        <v>157</v>
      </c>
      <c r="I42" s="10"/>
      <c r="J42" s="10"/>
      <c r="L42" s="10" t="s">
        <v>159</v>
      </c>
      <c r="M42" s="10"/>
    </row>
    <row r="43" spans="1:13" ht="11.25" customHeight="1"/>
    <row r="44" spans="1:13" ht="17.25" customHeight="1">
      <c r="A44" s="7" t="s">
        <v>170</v>
      </c>
      <c r="B44" s="7"/>
      <c r="C44" s="7"/>
      <c r="D44" s="7"/>
      <c r="E44" s="7"/>
      <c r="F44" s="7"/>
      <c r="G44" s="7"/>
      <c r="H44" s="7"/>
    </row>
    <row r="45" spans="1:13" ht="6" customHeight="1"/>
    <row r="46" spans="1:13">
      <c r="C46" s="8" t="s">
        <v>171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3.5" customHeight="1">
      <c r="D47" s="9">
        <v>40898</v>
      </c>
      <c r="E47" s="9"/>
      <c r="F47" s="9"/>
      <c r="H47" s="10" t="s">
        <v>170</v>
      </c>
      <c r="I47" s="10"/>
      <c r="J47" s="10"/>
      <c r="L47" s="10" t="s">
        <v>172</v>
      </c>
      <c r="M47" s="10"/>
    </row>
    <row r="48" spans="1:13" ht="6" customHeight="1"/>
    <row r="49" spans="3:13">
      <c r="C49" s="8" t="s">
        <v>173</v>
      </c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3:13" ht="13.5" customHeight="1">
      <c r="D50" s="9">
        <v>40898</v>
      </c>
      <c r="E50" s="9"/>
      <c r="F50" s="9"/>
      <c r="H50" s="10" t="s">
        <v>170</v>
      </c>
      <c r="I50" s="10"/>
      <c r="J50" s="10"/>
      <c r="L50" s="10" t="s">
        <v>172</v>
      </c>
      <c r="M50" s="10"/>
    </row>
    <row r="51" spans="3:13" ht="6" customHeight="1"/>
    <row r="52" spans="3:13">
      <c r="C52" s="8" t="s">
        <v>174</v>
      </c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3:13" ht="13.5" customHeight="1">
      <c r="D53" s="9">
        <v>40898</v>
      </c>
      <c r="E53" s="9"/>
      <c r="F53" s="9"/>
      <c r="H53" s="10" t="s">
        <v>170</v>
      </c>
      <c r="I53" s="10"/>
      <c r="J53" s="10"/>
      <c r="L53" s="10" t="s">
        <v>159</v>
      </c>
      <c r="M53" s="10"/>
    </row>
    <row r="54" spans="3:13" ht="6" customHeight="1"/>
    <row r="55" spans="3:13">
      <c r="C55" s="8" t="s">
        <v>175</v>
      </c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3:13" ht="13.5" customHeight="1">
      <c r="D56" s="9">
        <v>40898</v>
      </c>
      <c r="E56" s="9"/>
      <c r="F56" s="9"/>
      <c r="H56" s="10" t="s">
        <v>170</v>
      </c>
      <c r="I56" s="10"/>
      <c r="J56" s="10"/>
      <c r="L56" s="10" t="s">
        <v>159</v>
      </c>
      <c r="M56" s="10"/>
    </row>
    <row r="57" spans="3:13" ht="6" customHeight="1"/>
    <row r="58" spans="3:13">
      <c r="C58" s="8" t="s">
        <v>176</v>
      </c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3:13" ht="13.5" customHeight="1">
      <c r="D59" s="9">
        <v>40898</v>
      </c>
      <c r="E59" s="9"/>
      <c r="F59" s="9"/>
      <c r="H59" s="10" t="s">
        <v>170</v>
      </c>
      <c r="I59" s="10"/>
      <c r="J59" s="10"/>
      <c r="L59" s="10" t="s">
        <v>172</v>
      </c>
      <c r="M59" s="10"/>
    </row>
    <row r="60" spans="3:13" ht="6" customHeight="1"/>
    <row r="61" spans="3:13">
      <c r="C61" s="8" t="s">
        <v>177</v>
      </c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3:13" ht="13.5" customHeight="1">
      <c r="D62" s="9">
        <v>40898</v>
      </c>
      <c r="E62" s="9"/>
      <c r="F62" s="9"/>
      <c r="H62" s="10" t="s">
        <v>170</v>
      </c>
      <c r="I62" s="10"/>
      <c r="J62" s="10"/>
      <c r="L62" s="10" t="s">
        <v>159</v>
      </c>
      <c r="M62" s="10"/>
    </row>
    <row r="63" spans="3:13" ht="6" customHeight="1"/>
    <row r="64" spans="3:13">
      <c r="C64" s="8" t="s">
        <v>178</v>
      </c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3:13" ht="13.5" customHeight="1">
      <c r="D65" s="9">
        <v>40898</v>
      </c>
      <c r="E65" s="9"/>
      <c r="F65" s="9"/>
      <c r="H65" s="10" t="s">
        <v>170</v>
      </c>
      <c r="I65" s="10"/>
      <c r="J65" s="10"/>
      <c r="L65" s="10" t="s">
        <v>159</v>
      </c>
      <c r="M65" s="10"/>
    </row>
    <row r="66" spans="3:13" ht="6" customHeight="1"/>
    <row r="67" spans="3:13">
      <c r="C67" s="8" t="s">
        <v>179</v>
      </c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3:13" ht="13.5" customHeight="1">
      <c r="D68" s="9">
        <v>40898</v>
      </c>
      <c r="E68" s="9"/>
      <c r="F68" s="9"/>
      <c r="H68" s="10" t="s">
        <v>170</v>
      </c>
      <c r="I68" s="10"/>
      <c r="J68" s="10"/>
      <c r="L68" s="10" t="s">
        <v>172</v>
      </c>
      <c r="M68" s="10"/>
    </row>
    <row r="69" spans="3:13" ht="6" customHeight="1"/>
    <row r="70" spans="3:13">
      <c r="C70" s="8" t="s">
        <v>180</v>
      </c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3:13" ht="13.5" customHeight="1">
      <c r="D71" s="9">
        <v>40898</v>
      </c>
      <c r="E71" s="9"/>
      <c r="F71" s="9"/>
      <c r="H71" s="10" t="s">
        <v>170</v>
      </c>
      <c r="I71" s="10"/>
      <c r="J71" s="10"/>
      <c r="L71" s="10" t="s">
        <v>159</v>
      </c>
      <c r="M71" s="10"/>
    </row>
    <row r="72" spans="3:13" ht="6" customHeight="1"/>
    <row r="73" spans="3:13">
      <c r="C73" s="8" t="s">
        <v>181</v>
      </c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3:13" ht="13.5" customHeight="1">
      <c r="D74" s="9">
        <v>40898</v>
      </c>
      <c r="E74" s="9"/>
      <c r="F74" s="9"/>
      <c r="H74" s="10" t="s">
        <v>170</v>
      </c>
      <c r="I74" s="10"/>
      <c r="J74" s="10"/>
      <c r="L74" s="10" t="s">
        <v>172</v>
      </c>
      <c r="M74" s="10"/>
    </row>
    <row r="75" spans="3:13" ht="6" customHeight="1"/>
    <row r="76" spans="3:13">
      <c r="C76" s="8" t="s">
        <v>182</v>
      </c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3:13" ht="13.5" customHeight="1">
      <c r="D77" s="9">
        <v>40898</v>
      </c>
      <c r="E77" s="9"/>
      <c r="F77" s="9"/>
      <c r="H77" s="10" t="s">
        <v>170</v>
      </c>
      <c r="I77" s="10"/>
      <c r="J77" s="10"/>
      <c r="L77" s="10" t="s">
        <v>159</v>
      </c>
      <c r="M77" s="10"/>
    </row>
    <row r="78" spans="3:13" ht="6" customHeight="1"/>
    <row r="79" spans="3:13">
      <c r="C79" s="8" t="s">
        <v>183</v>
      </c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3:13" ht="13.5" customHeight="1">
      <c r="D80" s="9">
        <v>40898</v>
      </c>
      <c r="E80" s="9"/>
      <c r="F80" s="9"/>
      <c r="H80" s="10" t="s">
        <v>170</v>
      </c>
      <c r="I80" s="10"/>
      <c r="J80" s="10"/>
      <c r="L80" s="10" t="s">
        <v>159</v>
      </c>
      <c r="M80" s="10"/>
    </row>
    <row r="81" spans="1:13" ht="6" customHeight="1"/>
    <row r="82" spans="1:13">
      <c r="C82" s="8" t="s">
        <v>184</v>
      </c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3.5" customHeight="1">
      <c r="D83" s="9">
        <v>40898</v>
      </c>
      <c r="E83" s="9"/>
      <c r="F83" s="9"/>
      <c r="H83" s="10" t="s">
        <v>170</v>
      </c>
      <c r="I83" s="10"/>
      <c r="J83" s="10"/>
      <c r="L83" s="10" t="s">
        <v>172</v>
      </c>
      <c r="M83" s="10"/>
    </row>
    <row r="84" spans="1:13" ht="6" customHeight="1"/>
    <row r="85" spans="1:13">
      <c r="C85" s="8" t="s">
        <v>185</v>
      </c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3.5" customHeight="1">
      <c r="D86" s="9">
        <v>40898</v>
      </c>
      <c r="E86" s="9"/>
      <c r="F86" s="9"/>
      <c r="H86" s="10" t="s">
        <v>170</v>
      </c>
      <c r="I86" s="10"/>
      <c r="J86" s="10"/>
      <c r="L86" s="10" t="s">
        <v>159</v>
      </c>
      <c r="M86" s="10"/>
    </row>
    <row r="87" spans="1:13" ht="6" customHeight="1"/>
    <row r="88" spans="1:13">
      <c r="C88" s="8" t="s">
        <v>186</v>
      </c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3.5" customHeight="1">
      <c r="D89" s="9">
        <v>40898</v>
      </c>
      <c r="E89" s="9"/>
      <c r="F89" s="9"/>
      <c r="H89" s="10" t="s">
        <v>170</v>
      </c>
      <c r="I89" s="10"/>
      <c r="J89" s="10"/>
      <c r="L89" s="10" t="s">
        <v>159</v>
      </c>
      <c r="M89" s="10"/>
    </row>
    <row r="90" spans="1:13" ht="17.25" customHeight="1">
      <c r="A90" s="7" t="s">
        <v>170</v>
      </c>
      <c r="B90" s="7"/>
      <c r="C90" s="7"/>
      <c r="D90" s="7"/>
      <c r="E90" s="7"/>
      <c r="F90" s="7"/>
      <c r="G90" s="7"/>
      <c r="H90" s="7"/>
    </row>
    <row r="91" spans="1:13" ht="6" customHeight="1"/>
    <row r="92" spans="1:13">
      <c r="C92" s="8" t="s">
        <v>187</v>
      </c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3.5" customHeight="1">
      <c r="D93" s="9">
        <v>40898</v>
      </c>
      <c r="E93" s="9"/>
      <c r="F93" s="9"/>
      <c r="H93" s="10" t="s">
        <v>170</v>
      </c>
      <c r="I93" s="10"/>
      <c r="J93" s="10"/>
      <c r="L93" s="10" t="s">
        <v>172</v>
      </c>
      <c r="M93" s="10"/>
    </row>
    <row r="94" spans="1:13" ht="11.25" customHeight="1"/>
    <row r="95" spans="1:13" ht="17.25" customHeight="1">
      <c r="A95" s="7" t="s">
        <v>188</v>
      </c>
      <c r="B95" s="7"/>
      <c r="C95" s="7"/>
      <c r="D95" s="7"/>
      <c r="E95" s="7"/>
      <c r="F95" s="7"/>
      <c r="G95" s="7"/>
      <c r="H95" s="7"/>
    </row>
    <row r="96" spans="1:13" ht="6" customHeight="1"/>
    <row r="97" spans="3:13">
      <c r="C97" s="8" t="s">
        <v>189</v>
      </c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3:13" ht="13.5" customHeight="1">
      <c r="D98" s="9">
        <v>40898</v>
      </c>
      <c r="E98" s="9"/>
      <c r="F98" s="9"/>
      <c r="H98" s="10" t="s">
        <v>188</v>
      </c>
      <c r="I98" s="10"/>
      <c r="J98" s="10"/>
      <c r="L98" s="10" t="s">
        <v>172</v>
      </c>
      <c r="M98" s="10"/>
    </row>
    <row r="99" spans="3:13" ht="6" customHeight="1"/>
    <row r="100" spans="3:13">
      <c r="C100" s="8" t="s">
        <v>190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3:13" ht="13.5" customHeight="1">
      <c r="D101" s="9">
        <v>40898</v>
      </c>
      <c r="E101" s="9"/>
      <c r="F101" s="9"/>
      <c r="H101" s="10" t="s">
        <v>188</v>
      </c>
      <c r="I101" s="10"/>
      <c r="J101" s="10"/>
      <c r="L101" s="10" t="s">
        <v>172</v>
      </c>
      <c r="M101" s="10"/>
    </row>
    <row r="102" spans="3:13" ht="6" customHeight="1"/>
    <row r="103" spans="3:13">
      <c r="C103" s="8" t="s">
        <v>191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3:13" ht="13.5" customHeight="1">
      <c r="D104" s="9">
        <v>40898</v>
      </c>
      <c r="E104" s="9"/>
      <c r="F104" s="9"/>
      <c r="H104" s="10" t="s">
        <v>188</v>
      </c>
      <c r="I104" s="10"/>
      <c r="J104" s="10"/>
      <c r="L104" s="10" t="s">
        <v>172</v>
      </c>
      <c r="M104" s="10"/>
    </row>
    <row r="105" spans="3:13" ht="6" customHeight="1"/>
    <row r="106" spans="3:13">
      <c r="C106" s="8" t="s">
        <v>192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3:13" ht="13.5" customHeight="1">
      <c r="D107" s="9">
        <v>40898</v>
      </c>
      <c r="E107" s="9"/>
      <c r="F107" s="9"/>
      <c r="H107" s="10" t="s">
        <v>188</v>
      </c>
      <c r="I107" s="10"/>
      <c r="J107" s="10"/>
      <c r="L107" s="10" t="s">
        <v>172</v>
      </c>
      <c r="M107" s="10"/>
    </row>
    <row r="108" spans="3:13" ht="6" customHeight="1"/>
    <row r="109" spans="3:13">
      <c r="C109" s="8" t="s">
        <v>193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3:13" ht="13.5" customHeight="1">
      <c r="D110" s="9">
        <v>40898</v>
      </c>
      <c r="E110" s="9"/>
      <c r="F110" s="9"/>
      <c r="H110" s="10" t="s">
        <v>188</v>
      </c>
      <c r="I110" s="10"/>
      <c r="J110" s="10"/>
      <c r="L110" s="10" t="s">
        <v>172</v>
      </c>
      <c r="M110" s="10"/>
    </row>
    <row r="111" spans="3:13" ht="6" customHeight="1"/>
    <row r="112" spans="3:13">
      <c r="C112" s="8" t="s">
        <v>194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3:13" ht="13.5" customHeight="1">
      <c r="D113" s="9">
        <v>40898</v>
      </c>
      <c r="E113" s="9"/>
      <c r="F113" s="9"/>
      <c r="H113" s="10" t="s">
        <v>188</v>
      </c>
      <c r="I113" s="10"/>
      <c r="J113" s="10"/>
      <c r="L113" s="10" t="s">
        <v>172</v>
      </c>
      <c r="M113" s="10"/>
    </row>
    <row r="114" spans="3:13" ht="6" customHeight="1"/>
    <row r="115" spans="3:13">
      <c r="C115" s="8" t="s">
        <v>195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3:13" ht="13.5" customHeight="1">
      <c r="D116" s="9">
        <v>40898</v>
      </c>
      <c r="E116" s="9"/>
      <c r="F116" s="9"/>
      <c r="H116" s="10" t="s">
        <v>188</v>
      </c>
      <c r="I116" s="10"/>
      <c r="J116" s="10"/>
      <c r="L116" s="10" t="s">
        <v>159</v>
      </c>
      <c r="M116" s="10"/>
    </row>
    <row r="117" spans="3:13" ht="6" customHeight="1"/>
    <row r="118" spans="3:13">
      <c r="C118" s="8" t="s">
        <v>196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3:13" ht="13.5" customHeight="1">
      <c r="D119" s="9">
        <v>40898</v>
      </c>
      <c r="E119" s="9"/>
      <c r="F119" s="9"/>
      <c r="H119" s="10" t="s">
        <v>188</v>
      </c>
      <c r="I119" s="10"/>
      <c r="J119" s="10"/>
      <c r="L119" s="10" t="s">
        <v>159</v>
      </c>
      <c r="M119" s="10"/>
    </row>
    <row r="120" spans="3:13" ht="6" customHeight="1"/>
    <row r="121" spans="3:13">
      <c r="C121" s="8" t="s">
        <v>197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3:13" ht="13.5" customHeight="1">
      <c r="D122" s="9">
        <v>40898</v>
      </c>
      <c r="E122" s="9"/>
      <c r="F122" s="9"/>
      <c r="H122" s="10" t="s">
        <v>188</v>
      </c>
      <c r="I122" s="10"/>
      <c r="J122" s="10"/>
      <c r="L122" s="10" t="s">
        <v>172</v>
      </c>
      <c r="M122" s="10"/>
    </row>
    <row r="123" spans="3:13" ht="6" customHeight="1"/>
    <row r="124" spans="3:13">
      <c r="C124" s="8" t="s">
        <v>198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3:13" ht="13.5" customHeight="1">
      <c r="D125" s="9">
        <v>40898</v>
      </c>
      <c r="E125" s="9"/>
      <c r="F125" s="9"/>
      <c r="H125" s="10" t="s">
        <v>188</v>
      </c>
      <c r="I125" s="10"/>
      <c r="J125" s="10"/>
      <c r="L125" s="10" t="s">
        <v>172</v>
      </c>
      <c r="M125" s="10"/>
    </row>
    <row r="126" spans="3:13" ht="6" customHeight="1"/>
    <row r="127" spans="3:13">
      <c r="C127" s="8" t="s">
        <v>199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3:13" ht="13.5" customHeight="1">
      <c r="D128" s="9">
        <v>40898</v>
      </c>
      <c r="E128" s="9"/>
      <c r="F128" s="9"/>
      <c r="H128" s="10" t="s">
        <v>188</v>
      </c>
      <c r="I128" s="10"/>
      <c r="J128" s="10"/>
      <c r="L128" s="10" t="s">
        <v>159</v>
      </c>
      <c r="M128" s="10"/>
    </row>
    <row r="129" spans="1:13" ht="6" customHeight="1"/>
    <row r="130" spans="1:13">
      <c r="C130" s="8" t="s">
        <v>200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3.5" customHeight="1">
      <c r="D131" s="9">
        <v>40898</v>
      </c>
      <c r="E131" s="9"/>
      <c r="F131" s="9"/>
      <c r="H131" s="10" t="s">
        <v>188</v>
      </c>
      <c r="I131" s="10"/>
      <c r="J131" s="10"/>
      <c r="L131" s="10" t="s">
        <v>159</v>
      </c>
      <c r="M131" s="10"/>
    </row>
    <row r="132" spans="1:13" ht="6" customHeight="1"/>
    <row r="133" spans="1:13">
      <c r="C133" s="8" t="s">
        <v>201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3.5" customHeight="1">
      <c r="D134" s="9">
        <v>40898</v>
      </c>
      <c r="E134" s="9"/>
      <c r="F134" s="9"/>
      <c r="H134" s="10" t="s">
        <v>188</v>
      </c>
      <c r="I134" s="10"/>
      <c r="J134" s="10"/>
      <c r="L134" s="10" t="s">
        <v>172</v>
      </c>
      <c r="M134" s="10"/>
    </row>
    <row r="135" spans="1:13" ht="6" customHeight="1"/>
    <row r="136" spans="1:13">
      <c r="C136" s="8" t="s">
        <v>202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3.5" customHeight="1">
      <c r="D137" s="9">
        <v>40898</v>
      </c>
      <c r="E137" s="9"/>
      <c r="F137" s="9"/>
      <c r="H137" s="10" t="s">
        <v>188</v>
      </c>
      <c r="I137" s="10"/>
      <c r="J137" s="10"/>
      <c r="L137" s="10" t="s">
        <v>172</v>
      </c>
      <c r="M137" s="10"/>
    </row>
    <row r="138" spans="1:13" ht="11.25" customHeight="1"/>
    <row r="139" spans="1:13" ht="17.25" customHeight="1">
      <c r="A139" s="7" t="s">
        <v>203</v>
      </c>
      <c r="B139" s="7"/>
      <c r="C139" s="7"/>
      <c r="D139" s="7"/>
      <c r="E139" s="7"/>
      <c r="F139" s="7"/>
      <c r="G139" s="7"/>
      <c r="H139" s="7"/>
    </row>
    <row r="140" spans="1:13" ht="6" customHeight="1"/>
    <row r="141" spans="1:13">
      <c r="C141" s="8" t="s">
        <v>204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3.5" customHeight="1">
      <c r="D142" s="9">
        <v>40898</v>
      </c>
      <c r="E142" s="9"/>
      <c r="F142" s="9"/>
      <c r="H142" s="10" t="s">
        <v>203</v>
      </c>
      <c r="I142" s="10"/>
      <c r="J142" s="10"/>
      <c r="L142" s="10" t="s">
        <v>172</v>
      </c>
      <c r="M142" s="10"/>
    </row>
    <row r="143" spans="1:13" ht="6" customHeight="1"/>
    <row r="144" spans="1:13">
      <c r="C144" s="8" t="s">
        <v>205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3.5" customHeight="1">
      <c r="D145" s="9">
        <v>40898</v>
      </c>
      <c r="E145" s="9"/>
      <c r="F145" s="9"/>
      <c r="H145" s="10" t="s">
        <v>203</v>
      </c>
      <c r="I145" s="10"/>
      <c r="J145" s="10"/>
      <c r="L145" s="10" t="s">
        <v>159</v>
      </c>
      <c r="M145" s="10"/>
    </row>
    <row r="146" spans="1:13" ht="6" customHeight="1"/>
    <row r="147" spans="1:13">
      <c r="C147" s="8" t="s">
        <v>206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3.5" customHeight="1">
      <c r="D148" s="9">
        <v>40898</v>
      </c>
      <c r="E148" s="9"/>
      <c r="F148" s="9"/>
      <c r="H148" s="10" t="s">
        <v>203</v>
      </c>
      <c r="I148" s="10"/>
      <c r="J148" s="10"/>
      <c r="L148" s="10" t="s">
        <v>172</v>
      </c>
      <c r="M148" s="10"/>
    </row>
    <row r="149" spans="1:13" ht="6" customHeight="1"/>
    <row r="150" spans="1:13">
      <c r="C150" s="8" t="s">
        <v>207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t="13.5" customHeight="1">
      <c r="D151" s="9">
        <v>40898</v>
      </c>
      <c r="E151" s="9"/>
      <c r="F151" s="9"/>
      <c r="H151" s="10" t="s">
        <v>203</v>
      </c>
      <c r="I151" s="10"/>
      <c r="J151" s="10"/>
      <c r="L151" s="10" t="s">
        <v>172</v>
      </c>
      <c r="M151" s="10"/>
    </row>
    <row r="152" spans="1:13" ht="6" customHeight="1"/>
    <row r="153" spans="1:13">
      <c r="C153" s="8" t="s">
        <v>208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ht="13.5" customHeight="1">
      <c r="D154" s="9">
        <v>40898</v>
      </c>
      <c r="E154" s="9"/>
      <c r="F154" s="9"/>
      <c r="H154" s="10" t="s">
        <v>203</v>
      </c>
      <c r="I154" s="10"/>
      <c r="J154" s="10"/>
      <c r="L154" s="10" t="s">
        <v>172</v>
      </c>
      <c r="M154" s="10"/>
    </row>
    <row r="155" spans="1:13" ht="6" customHeight="1"/>
    <row r="156" spans="1:13">
      <c r="C156" s="8" t="s">
        <v>209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 ht="13.5" customHeight="1">
      <c r="D157" s="9">
        <v>40898</v>
      </c>
      <c r="E157" s="9"/>
      <c r="F157" s="9"/>
      <c r="H157" s="10" t="s">
        <v>203</v>
      </c>
      <c r="I157" s="10"/>
      <c r="J157" s="10"/>
      <c r="L157" s="10" t="s">
        <v>172</v>
      </c>
      <c r="M157" s="10"/>
    </row>
    <row r="158" spans="1:13" ht="11.25" customHeight="1"/>
    <row r="159" spans="1:13" ht="17.25" customHeight="1">
      <c r="A159" s="7" t="s">
        <v>210</v>
      </c>
      <c r="B159" s="7"/>
      <c r="C159" s="7"/>
      <c r="D159" s="7"/>
      <c r="E159" s="7"/>
      <c r="F159" s="7"/>
      <c r="G159" s="7"/>
      <c r="H159" s="7"/>
    </row>
    <row r="160" spans="1:13" ht="6" customHeight="1"/>
    <row r="161" spans="3:13">
      <c r="C161" s="8" t="s">
        <v>211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3:13" ht="13.5" customHeight="1">
      <c r="D162" s="9">
        <v>40898</v>
      </c>
      <c r="E162" s="9"/>
      <c r="F162" s="9"/>
      <c r="H162" s="10" t="s">
        <v>210</v>
      </c>
      <c r="I162" s="10"/>
      <c r="J162" s="10"/>
      <c r="L162" s="10" t="s">
        <v>172</v>
      </c>
      <c r="M162" s="10"/>
    </row>
    <row r="163" spans="3:13" ht="6" customHeight="1"/>
    <row r="164" spans="3:13">
      <c r="C164" s="8" t="s">
        <v>212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3:13" ht="13.5" customHeight="1">
      <c r="D165" s="9">
        <v>40898</v>
      </c>
      <c r="E165" s="9"/>
      <c r="F165" s="9"/>
      <c r="H165" s="10" t="s">
        <v>210</v>
      </c>
      <c r="I165" s="10"/>
      <c r="J165" s="10"/>
      <c r="L165" s="10" t="s">
        <v>172</v>
      </c>
      <c r="M165" s="10"/>
    </row>
    <row r="166" spans="3:13" ht="6" customHeight="1"/>
    <row r="167" spans="3:13">
      <c r="C167" s="8" t="s">
        <v>213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3:13" ht="13.5" customHeight="1">
      <c r="D168" s="9">
        <v>40898</v>
      </c>
      <c r="E168" s="9"/>
      <c r="F168" s="9"/>
      <c r="H168" s="10" t="s">
        <v>210</v>
      </c>
      <c r="I168" s="10"/>
      <c r="J168" s="10"/>
      <c r="L168" s="10" t="s">
        <v>172</v>
      </c>
      <c r="M168" s="10"/>
    </row>
    <row r="169" spans="3:13" ht="6" customHeight="1"/>
    <row r="170" spans="3:13">
      <c r="C170" s="8" t="s">
        <v>214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3:13" ht="13.5" customHeight="1">
      <c r="D171" s="9">
        <v>40898</v>
      </c>
      <c r="E171" s="9"/>
      <c r="F171" s="9"/>
      <c r="H171" s="10" t="s">
        <v>210</v>
      </c>
      <c r="I171" s="10"/>
      <c r="J171" s="10"/>
      <c r="L171" s="10" t="s">
        <v>172</v>
      </c>
      <c r="M171" s="10"/>
    </row>
    <row r="172" spans="3:13" ht="6" customHeight="1"/>
    <row r="173" spans="3:13">
      <c r="C173" s="8" t="s">
        <v>215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3:13" ht="13.5" customHeight="1">
      <c r="D174" s="9">
        <v>40898</v>
      </c>
      <c r="E174" s="9"/>
      <c r="F174" s="9"/>
      <c r="H174" s="10" t="s">
        <v>210</v>
      </c>
      <c r="I174" s="10"/>
      <c r="J174" s="10"/>
      <c r="L174" s="10" t="s">
        <v>172</v>
      </c>
      <c r="M174" s="10"/>
    </row>
    <row r="175" spans="3:13" ht="6" customHeight="1"/>
    <row r="176" spans="3:13">
      <c r="C176" s="8" t="s">
        <v>216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3:13" ht="13.5" customHeight="1">
      <c r="D177" s="9">
        <v>40898</v>
      </c>
      <c r="E177" s="9"/>
      <c r="F177" s="9"/>
      <c r="H177" s="10" t="s">
        <v>210</v>
      </c>
      <c r="I177" s="10"/>
      <c r="J177" s="10"/>
      <c r="L177" s="10" t="s">
        <v>172</v>
      </c>
      <c r="M177" s="10"/>
    </row>
    <row r="178" spans="3:13" ht="6" customHeight="1"/>
    <row r="179" spans="3:13">
      <c r="C179" s="8" t="s">
        <v>217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3:13" ht="13.5" customHeight="1">
      <c r="D180" s="9">
        <v>40898</v>
      </c>
      <c r="E180" s="9"/>
      <c r="F180" s="9"/>
      <c r="H180" s="10" t="s">
        <v>210</v>
      </c>
      <c r="I180" s="10"/>
      <c r="J180" s="10"/>
      <c r="L180" s="10" t="s">
        <v>172</v>
      </c>
      <c r="M180" s="10"/>
    </row>
    <row r="181" spans="3:13" ht="6" customHeight="1"/>
    <row r="182" spans="3:13">
      <c r="C182" s="8" t="s">
        <v>218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3:13" ht="13.5" customHeight="1">
      <c r="D183" s="9">
        <v>40898</v>
      </c>
      <c r="E183" s="9"/>
      <c r="F183" s="9"/>
      <c r="H183" s="10" t="s">
        <v>210</v>
      </c>
      <c r="I183" s="10"/>
      <c r="J183" s="10"/>
      <c r="L183" s="10" t="s">
        <v>172</v>
      </c>
      <c r="M183" s="10"/>
    </row>
    <row r="184" spans="3:13" ht="6" customHeight="1"/>
    <row r="185" spans="3:13">
      <c r="C185" s="8" t="s">
        <v>219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3:13" ht="13.5" customHeight="1">
      <c r="D186" s="9">
        <v>40898</v>
      </c>
      <c r="E186" s="9"/>
      <c r="F186" s="9"/>
      <c r="H186" s="10" t="s">
        <v>210</v>
      </c>
      <c r="I186" s="10"/>
      <c r="J186" s="10"/>
      <c r="L186" s="10" t="s">
        <v>172</v>
      </c>
      <c r="M186" s="10"/>
    </row>
    <row r="187" spans="3:13" ht="6" customHeight="1"/>
    <row r="188" spans="3:13">
      <c r="C188" s="8" t="s">
        <v>220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3:13" ht="13.5" customHeight="1">
      <c r="D189" s="9">
        <v>40898</v>
      </c>
      <c r="E189" s="9"/>
      <c r="F189" s="9"/>
      <c r="H189" s="10" t="s">
        <v>210</v>
      </c>
      <c r="I189" s="10"/>
      <c r="J189" s="10"/>
      <c r="L189" s="10" t="s">
        <v>172</v>
      </c>
      <c r="M189" s="10"/>
    </row>
    <row r="190" spans="3:13" ht="6" customHeight="1"/>
    <row r="191" spans="3:13">
      <c r="C191" s="8" t="s">
        <v>221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3:13" ht="13.5" customHeight="1">
      <c r="D192" s="9">
        <v>40898</v>
      </c>
      <c r="E192" s="9"/>
      <c r="F192" s="9"/>
      <c r="H192" s="10" t="s">
        <v>210</v>
      </c>
      <c r="I192" s="10"/>
      <c r="J192" s="10"/>
      <c r="L192" s="10" t="s">
        <v>172</v>
      </c>
      <c r="M192" s="10"/>
    </row>
    <row r="193" spans="1:13" ht="6" customHeight="1"/>
    <row r="194" spans="1:13">
      <c r="C194" s="8" t="s">
        <v>222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 ht="13.5" customHeight="1">
      <c r="D195" s="9">
        <v>40898</v>
      </c>
      <c r="E195" s="9"/>
      <c r="F195" s="9"/>
      <c r="H195" s="10" t="s">
        <v>210</v>
      </c>
      <c r="I195" s="10"/>
      <c r="J195" s="10"/>
      <c r="L195" s="10" t="s">
        <v>172</v>
      </c>
      <c r="M195" s="10"/>
    </row>
    <row r="196" spans="1:13" ht="6" customHeight="1"/>
    <row r="197" spans="1:13">
      <c r="C197" s="8" t="s">
        <v>223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 ht="13.5" customHeight="1">
      <c r="D198" s="9">
        <v>40898</v>
      </c>
      <c r="E198" s="9"/>
      <c r="F198" s="9"/>
      <c r="H198" s="10" t="s">
        <v>210</v>
      </c>
      <c r="I198" s="10"/>
      <c r="J198" s="10"/>
      <c r="L198" s="10" t="s">
        <v>172</v>
      </c>
      <c r="M198" s="10"/>
    </row>
    <row r="199" spans="1:13" ht="6" customHeight="1"/>
    <row r="200" spans="1:13">
      <c r="C200" s="8" t="s">
        <v>224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 ht="13.5" customHeight="1">
      <c r="D201" s="9">
        <v>41851</v>
      </c>
      <c r="E201" s="9"/>
      <c r="F201" s="9"/>
      <c r="H201" s="10" t="s">
        <v>210</v>
      </c>
      <c r="I201" s="10"/>
      <c r="J201" s="10"/>
      <c r="L201" s="10" t="s">
        <v>172</v>
      </c>
      <c r="M201" s="10"/>
    </row>
    <row r="202" spans="1:13" ht="6" customHeight="1"/>
    <row r="203" spans="1:13">
      <c r="C203" s="8" t="s">
        <v>225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 ht="13.5" customHeight="1">
      <c r="D204" s="9">
        <v>40898</v>
      </c>
      <c r="E204" s="9"/>
      <c r="F204" s="9"/>
      <c r="H204" s="10" t="s">
        <v>210</v>
      </c>
      <c r="I204" s="10"/>
      <c r="J204" s="10"/>
      <c r="L204" s="10" t="s">
        <v>172</v>
      </c>
      <c r="M204" s="10"/>
    </row>
    <row r="205" spans="1:13" ht="17.25" customHeight="1">
      <c r="A205" s="7" t="s">
        <v>210</v>
      </c>
      <c r="B205" s="7"/>
      <c r="C205" s="7"/>
      <c r="D205" s="7"/>
      <c r="E205" s="7"/>
      <c r="F205" s="7"/>
      <c r="G205" s="7"/>
      <c r="H205" s="7"/>
    </row>
    <row r="206" spans="1:13" ht="6" customHeight="1"/>
    <row r="207" spans="1:13">
      <c r="C207" s="8" t="s">
        <v>226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 ht="13.5" customHeight="1">
      <c r="D208" s="9">
        <v>40898</v>
      </c>
      <c r="E208" s="9"/>
      <c r="F208" s="9"/>
      <c r="H208" s="10" t="s">
        <v>210</v>
      </c>
      <c r="I208" s="10"/>
      <c r="J208" s="10"/>
      <c r="L208" s="10" t="s">
        <v>172</v>
      </c>
      <c r="M208" s="10"/>
    </row>
    <row r="209" spans="3:13" ht="6" customHeight="1"/>
    <row r="210" spans="3:13">
      <c r="C210" s="8" t="s">
        <v>227</v>
      </c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3:13" ht="13.5" customHeight="1">
      <c r="D211" s="9">
        <v>40898</v>
      </c>
      <c r="E211" s="9"/>
      <c r="F211" s="9"/>
      <c r="H211" s="10" t="s">
        <v>210</v>
      </c>
      <c r="I211" s="10"/>
      <c r="J211" s="10"/>
      <c r="L211" s="10" t="s">
        <v>172</v>
      </c>
      <c r="M211" s="10"/>
    </row>
    <row r="212" spans="3:13" ht="6" customHeight="1"/>
    <row r="213" spans="3:13">
      <c r="C213" s="8" t="s">
        <v>228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3:13" ht="13.5" customHeight="1">
      <c r="D214" s="9">
        <v>40898</v>
      </c>
      <c r="E214" s="9"/>
      <c r="F214" s="9"/>
      <c r="H214" s="10" t="s">
        <v>210</v>
      </c>
      <c r="I214" s="10"/>
      <c r="J214" s="10"/>
      <c r="L214" s="10" t="s">
        <v>172</v>
      </c>
      <c r="M214" s="10"/>
    </row>
    <row r="215" spans="3:13" ht="6" customHeight="1"/>
    <row r="216" spans="3:13">
      <c r="C216" s="8" t="s">
        <v>229</v>
      </c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3:13" ht="13.5" customHeight="1">
      <c r="D217" s="9">
        <v>40898</v>
      </c>
      <c r="E217" s="9"/>
      <c r="F217" s="9"/>
      <c r="H217" s="10" t="s">
        <v>210</v>
      </c>
      <c r="I217" s="10"/>
      <c r="J217" s="10"/>
      <c r="L217" s="10" t="s">
        <v>172</v>
      </c>
      <c r="M217" s="10"/>
    </row>
    <row r="218" spans="3:13" ht="6" customHeight="1"/>
    <row r="219" spans="3:13">
      <c r="C219" s="8" t="s">
        <v>230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3:13" ht="13.5" customHeight="1">
      <c r="D220" s="9">
        <v>40898</v>
      </c>
      <c r="E220" s="9"/>
      <c r="F220" s="9"/>
      <c r="H220" s="10" t="s">
        <v>210</v>
      </c>
      <c r="I220" s="10"/>
      <c r="J220" s="10"/>
      <c r="L220" s="10" t="s">
        <v>172</v>
      </c>
      <c r="M220" s="10"/>
    </row>
    <row r="221" spans="3:13" ht="6" customHeight="1"/>
    <row r="222" spans="3:13">
      <c r="C222" s="8" t="s">
        <v>231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3:13" ht="13.5" customHeight="1">
      <c r="D223" s="9">
        <v>40898</v>
      </c>
      <c r="E223" s="9"/>
      <c r="F223" s="9"/>
      <c r="H223" s="10" t="s">
        <v>210</v>
      </c>
      <c r="I223" s="10"/>
      <c r="J223" s="10"/>
      <c r="L223" s="10" t="s">
        <v>172</v>
      </c>
      <c r="M223" s="10"/>
    </row>
    <row r="224" spans="3:13" ht="11.25" customHeight="1"/>
    <row r="225" ht="262.5" customHeight="1"/>
    <row r="226" ht="12" customHeight="1"/>
    <row r="228" ht="12" customHeight="1"/>
  </sheetData>
  <mergeCells count="285">
    <mergeCell ref="C219:M219"/>
    <mergeCell ref="D220:F220"/>
    <mergeCell ref="H220:J220"/>
    <mergeCell ref="L220:M220"/>
    <mergeCell ref="C222:M222"/>
    <mergeCell ref="D223:F223"/>
    <mergeCell ref="H223:J223"/>
    <mergeCell ref="L223:M223"/>
    <mergeCell ref="C213:M213"/>
    <mergeCell ref="D214:F214"/>
    <mergeCell ref="H214:J214"/>
    <mergeCell ref="L214:M214"/>
    <mergeCell ref="C216:M216"/>
    <mergeCell ref="D217:F217"/>
    <mergeCell ref="H217:J217"/>
    <mergeCell ref="L217:M217"/>
    <mergeCell ref="D208:F208"/>
    <mergeCell ref="H208:J208"/>
    <mergeCell ref="L208:M208"/>
    <mergeCell ref="C210:M210"/>
    <mergeCell ref="D211:F211"/>
    <mergeCell ref="H211:J211"/>
    <mergeCell ref="L211:M211"/>
    <mergeCell ref="C203:M203"/>
    <mergeCell ref="D204:F204"/>
    <mergeCell ref="H204:J204"/>
    <mergeCell ref="L204:M204"/>
    <mergeCell ref="A205:H205"/>
    <mergeCell ref="C207:M207"/>
    <mergeCell ref="C197:M197"/>
    <mergeCell ref="D198:F198"/>
    <mergeCell ref="H198:J198"/>
    <mergeCell ref="L198:M198"/>
    <mergeCell ref="C200:M200"/>
    <mergeCell ref="D201:F201"/>
    <mergeCell ref="H201:J201"/>
    <mergeCell ref="L201:M201"/>
    <mergeCell ref="C191:M191"/>
    <mergeCell ref="D192:F192"/>
    <mergeCell ref="H192:J192"/>
    <mergeCell ref="L192:M192"/>
    <mergeCell ref="C194:M194"/>
    <mergeCell ref="D195:F195"/>
    <mergeCell ref="H195:J195"/>
    <mergeCell ref="L195:M195"/>
    <mergeCell ref="C185:M185"/>
    <mergeCell ref="D186:F186"/>
    <mergeCell ref="H186:J186"/>
    <mergeCell ref="L186:M186"/>
    <mergeCell ref="C188:M188"/>
    <mergeCell ref="D189:F189"/>
    <mergeCell ref="H189:J189"/>
    <mergeCell ref="L189:M189"/>
    <mergeCell ref="C179:M179"/>
    <mergeCell ref="D180:F180"/>
    <mergeCell ref="H180:J180"/>
    <mergeCell ref="L180:M180"/>
    <mergeCell ref="C182:M182"/>
    <mergeCell ref="D183:F183"/>
    <mergeCell ref="H183:J183"/>
    <mergeCell ref="L183:M183"/>
    <mergeCell ref="C173:M173"/>
    <mergeCell ref="D174:F174"/>
    <mergeCell ref="H174:J174"/>
    <mergeCell ref="L174:M174"/>
    <mergeCell ref="C176:M176"/>
    <mergeCell ref="D177:F177"/>
    <mergeCell ref="H177:J177"/>
    <mergeCell ref="L177:M177"/>
    <mergeCell ref="C167:M167"/>
    <mergeCell ref="D168:F168"/>
    <mergeCell ref="H168:J168"/>
    <mergeCell ref="L168:M168"/>
    <mergeCell ref="C170:M170"/>
    <mergeCell ref="D171:F171"/>
    <mergeCell ref="H171:J171"/>
    <mergeCell ref="L171:M171"/>
    <mergeCell ref="D162:F162"/>
    <mergeCell ref="H162:J162"/>
    <mergeCell ref="L162:M162"/>
    <mergeCell ref="C164:M164"/>
    <mergeCell ref="D165:F165"/>
    <mergeCell ref="H165:J165"/>
    <mergeCell ref="L165:M165"/>
    <mergeCell ref="C156:M156"/>
    <mergeCell ref="D157:F157"/>
    <mergeCell ref="H157:J157"/>
    <mergeCell ref="L157:M157"/>
    <mergeCell ref="A159:H159"/>
    <mergeCell ref="C161:M161"/>
    <mergeCell ref="C150:M150"/>
    <mergeCell ref="D151:F151"/>
    <mergeCell ref="H151:J151"/>
    <mergeCell ref="L151:M151"/>
    <mergeCell ref="C153:M153"/>
    <mergeCell ref="D154:F154"/>
    <mergeCell ref="H154:J154"/>
    <mergeCell ref="L154:M154"/>
    <mergeCell ref="D145:F145"/>
    <mergeCell ref="H145:J145"/>
    <mergeCell ref="L145:M145"/>
    <mergeCell ref="C147:M147"/>
    <mergeCell ref="D148:F148"/>
    <mergeCell ref="H148:J148"/>
    <mergeCell ref="L148:M148"/>
    <mergeCell ref="A139:H139"/>
    <mergeCell ref="C141:M141"/>
    <mergeCell ref="D142:F142"/>
    <mergeCell ref="H142:J142"/>
    <mergeCell ref="L142:M142"/>
    <mergeCell ref="C144:M144"/>
    <mergeCell ref="C133:M133"/>
    <mergeCell ref="D134:F134"/>
    <mergeCell ref="H134:J134"/>
    <mergeCell ref="L134:M134"/>
    <mergeCell ref="C136:M136"/>
    <mergeCell ref="D137:F137"/>
    <mergeCell ref="H137:J137"/>
    <mergeCell ref="L137:M137"/>
    <mergeCell ref="C127:M127"/>
    <mergeCell ref="D128:F128"/>
    <mergeCell ref="H128:J128"/>
    <mergeCell ref="L128:M128"/>
    <mergeCell ref="C130:M130"/>
    <mergeCell ref="D131:F131"/>
    <mergeCell ref="H131:J131"/>
    <mergeCell ref="L131:M131"/>
    <mergeCell ref="C121:M121"/>
    <mergeCell ref="D122:F122"/>
    <mergeCell ref="H122:J122"/>
    <mergeCell ref="L122:M122"/>
    <mergeCell ref="C124:M124"/>
    <mergeCell ref="D125:F125"/>
    <mergeCell ref="H125:J125"/>
    <mergeCell ref="L125:M125"/>
    <mergeCell ref="C115:M115"/>
    <mergeCell ref="D116:F116"/>
    <mergeCell ref="H116:J116"/>
    <mergeCell ref="L116:M116"/>
    <mergeCell ref="C118:M118"/>
    <mergeCell ref="D119:F119"/>
    <mergeCell ref="H119:J119"/>
    <mergeCell ref="L119:M119"/>
    <mergeCell ref="C109:M109"/>
    <mergeCell ref="D110:F110"/>
    <mergeCell ref="H110:J110"/>
    <mergeCell ref="L110:M110"/>
    <mergeCell ref="C112:M112"/>
    <mergeCell ref="D113:F113"/>
    <mergeCell ref="H113:J113"/>
    <mergeCell ref="L113:M113"/>
    <mergeCell ref="C103:M103"/>
    <mergeCell ref="D104:F104"/>
    <mergeCell ref="H104:J104"/>
    <mergeCell ref="L104:M104"/>
    <mergeCell ref="C106:M106"/>
    <mergeCell ref="D107:F107"/>
    <mergeCell ref="H107:J107"/>
    <mergeCell ref="L107:M107"/>
    <mergeCell ref="C97:M97"/>
    <mergeCell ref="D98:F98"/>
    <mergeCell ref="H98:J98"/>
    <mergeCell ref="L98:M98"/>
    <mergeCell ref="C100:M100"/>
    <mergeCell ref="D101:F101"/>
    <mergeCell ref="H101:J101"/>
    <mergeCell ref="L101:M101"/>
    <mergeCell ref="A90:H90"/>
    <mergeCell ref="C92:M92"/>
    <mergeCell ref="D93:F93"/>
    <mergeCell ref="H93:J93"/>
    <mergeCell ref="L93:M93"/>
    <mergeCell ref="A95:H95"/>
    <mergeCell ref="C85:M85"/>
    <mergeCell ref="D86:F86"/>
    <mergeCell ref="H86:J86"/>
    <mergeCell ref="L86:M86"/>
    <mergeCell ref="C88:M88"/>
    <mergeCell ref="D89:F89"/>
    <mergeCell ref="H89:J89"/>
    <mergeCell ref="L89:M89"/>
    <mergeCell ref="C79:M79"/>
    <mergeCell ref="D80:F80"/>
    <mergeCell ref="H80:J80"/>
    <mergeCell ref="L80:M80"/>
    <mergeCell ref="C82:M82"/>
    <mergeCell ref="D83:F83"/>
    <mergeCell ref="H83:J83"/>
    <mergeCell ref="L83:M83"/>
    <mergeCell ref="C73:M73"/>
    <mergeCell ref="D74:F74"/>
    <mergeCell ref="H74:J74"/>
    <mergeCell ref="L74:M74"/>
    <mergeCell ref="C76:M76"/>
    <mergeCell ref="D77:F77"/>
    <mergeCell ref="H77:J77"/>
    <mergeCell ref="L77:M77"/>
    <mergeCell ref="C67:M67"/>
    <mergeCell ref="D68:F68"/>
    <mergeCell ref="H68:J68"/>
    <mergeCell ref="L68:M68"/>
    <mergeCell ref="C70:M70"/>
    <mergeCell ref="D71:F71"/>
    <mergeCell ref="H71:J71"/>
    <mergeCell ref="L71:M71"/>
    <mergeCell ref="C61:M61"/>
    <mergeCell ref="D62:F62"/>
    <mergeCell ref="H62:J62"/>
    <mergeCell ref="L62:M62"/>
    <mergeCell ref="C64:M64"/>
    <mergeCell ref="D65:F65"/>
    <mergeCell ref="H65:J65"/>
    <mergeCell ref="L65:M65"/>
    <mergeCell ref="C55:M55"/>
    <mergeCell ref="D56:F56"/>
    <mergeCell ref="H56:J56"/>
    <mergeCell ref="L56:M56"/>
    <mergeCell ref="C58:M58"/>
    <mergeCell ref="D59:F59"/>
    <mergeCell ref="H59:J59"/>
    <mergeCell ref="L59:M59"/>
    <mergeCell ref="D50:F50"/>
    <mergeCell ref="H50:J50"/>
    <mergeCell ref="L50:M50"/>
    <mergeCell ref="C52:M52"/>
    <mergeCell ref="D53:F53"/>
    <mergeCell ref="H53:J53"/>
    <mergeCell ref="L53:M53"/>
    <mergeCell ref="A44:H44"/>
    <mergeCell ref="C46:M46"/>
    <mergeCell ref="D47:F47"/>
    <mergeCell ref="H47:J47"/>
    <mergeCell ref="L47:M47"/>
    <mergeCell ref="C49:M49"/>
    <mergeCell ref="C38:M38"/>
    <mergeCell ref="D39:F39"/>
    <mergeCell ref="H39:J39"/>
    <mergeCell ref="L39:M39"/>
    <mergeCell ref="C41:M41"/>
    <mergeCell ref="D42:F42"/>
    <mergeCell ref="H42:J42"/>
    <mergeCell ref="L42:M42"/>
    <mergeCell ref="C32:M32"/>
    <mergeCell ref="D33:F33"/>
    <mergeCell ref="H33:J33"/>
    <mergeCell ref="L33:M33"/>
    <mergeCell ref="C35:M35"/>
    <mergeCell ref="D36:F36"/>
    <mergeCell ref="H36:J36"/>
    <mergeCell ref="L36:M36"/>
    <mergeCell ref="C26:M26"/>
    <mergeCell ref="D27:F27"/>
    <mergeCell ref="H27:J27"/>
    <mergeCell ref="L27:M27"/>
    <mergeCell ref="C29:M29"/>
    <mergeCell ref="D30:F30"/>
    <mergeCell ref="H30:J30"/>
    <mergeCell ref="L30:M30"/>
    <mergeCell ref="C20:M20"/>
    <mergeCell ref="D21:F21"/>
    <mergeCell ref="H21:J21"/>
    <mergeCell ref="L21:M21"/>
    <mergeCell ref="C23:M23"/>
    <mergeCell ref="D24:F24"/>
    <mergeCell ref="H24:J24"/>
    <mergeCell ref="L24:M24"/>
    <mergeCell ref="D15:F15"/>
    <mergeCell ref="H15:J15"/>
    <mergeCell ref="L15:M15"/>
    <mergeCell ref="C17:M17"/>
    <mergeCell ref="D18:F18"/>
    <mergeCell ref="H18:J18"/>
    <mergeCell ref="L18:M18"/>
    <mergeCell ref="A9:H9"/>
    <mergeCell ref="C11:M11"/>
    <mergeCell ref="D12:F12"/>
    <mergeCell ref="H12:J12"/>
    <mergeCell ref="L12:M12"/>
    <mergeCell ref="C14:M14"/>
    <mergeCell ref="B2:D3"/>
    <mergeCell ref="B4:D4"/>
    <mergeCell ref="B6:M6"/>
    <mergeCell ref="D8:F8"/>
    <mergeCell ref="H8:I8"/>
    <mergeCell ref="K8:L8"/>
  </mergeCells>
  <pageMargins left="0.25" right="0.120138888888889" top="0.120138888888889" bottom="0.120138888888889" header="0" footer="0"/>
  <pageSetup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19ClassVCIPTable</vt:lpstr>
      <vt:lpstr>RSMS Data Collected 2011</vt:lpstr>
      <vt:lpstr>Survey History Report not .xls</vt:lpstr>
      <vt:lpstr>'19ClassVCIPTable'!Print_Area</vt:lpstr>
      <vt:lpstr>'Survey History Report not .xls'!Print_Area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of Bradford</dc:creator>
  <cp:lastModifiedBy>Stephanie Alexander</cp:lastModifiedBy>
  <cp:lastPrinted>2014-08-06T13:33:34Z</cp:lastPrinted>
  <dcterms:created xsi:type="dcterms:W3CDTF">2014-07-31T15:01:29Z</dcterms:created>
  <dcterms:modified xsi:type="dcterms:W3CDTF">2014-11-05T21:59:18Z</dcterms:modified>
</cp:coreProperties>
</file>